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0" yWindow="0" windowWidth="20730" windowHeight="11760" tabRatio="500"/>
  </bookViews>
  <sheets>
    <sheet name="Giudice di pace" sheetId="1" r:id="rId1"/>
  </sheets>
  <definedNames>
    <definedName name="_xlnm.Print_Area" localSheetId="0">'Giudice di pace'!$A$1:$K$234</definedName>
    <definedName name="OLE_LINK4" localSheetId="0">'Giudice di pace'!$A$131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88" i="1" l="1"/>
  <c r="G85" i="1"/>
  <c r="G84" i="1"/>
  <c r="A208" i="1"/>
  <c r="A199" i="1"/>
  <c r="A191" i="1"/>
  <c r="A133" i="1"/>
  <c r="D71" i="1"/>
  <c r="G74" i="1"/>
  <c r="G75" i="1"/>
  <c r="G76" i="1"/>
  <c r="G77" i="1"/>
  <c r="G78" i="1"/>
  <c r="I78" i="1"/>
  <c r="J78" i="1"/>
  <c r="J82" i="1"/>
  <c r="J83" i="1"/>
  <c r="J84" i="1"/>
  <c r="J85" i="1"/>
  <c r="A209" i="1"/>
  <c r="A151" i="1"/>
  <c r="A71" i="1"/>
  <c r="G82" i="1"/>
  <c r="G83" i="1"/>
  <c r="J81" i="1"/>
  <c r="G156" i="1"/>
  <c r="A201" i="1"/>
  <c r="D69" i="1"/>
</calcChain>
</file>

<file path=xl/sharedStrings.xml><?xml version="1.0" encoding="utf-8"?>
<sst xmlns="http://schemas.openxmlformats.org/spreadsheetml/2006/main" count="141" uniqueCount="129">
  <si>
    <t xml:space="preserve">per la liquidazione standardizzata degli onorari dei difensori 
dei soggetti ammessi al patrocinio a spese dello Stato, degli imputati dichiarati irreperibili o c.d. irreperibili di fatto nonché dei c.d. insolvibili </t>
  </si>
  <si>
    <t>CAMPO 1</t>
  </si>
  <si>
    <t>CAMPO 2</t>
  </si>
  <si>
    <t>NUM RGNR</t>
  </si>
  <si>
    <t>CAMPO 3</t>
  </si>
  <si>
    <t>1 - sentenze ex art. 129 c.p.p.</t>
  </si>
  <si>
    <t>TIPOLOGIA PROCESSO</t>
  </si>
  <si>
    <t>2 - sentenze ex art. 129 c.p.p., con fase introduttiva</t>
  </si>
  <si>
    <t>3 - dibattimento ipotesi base</t>
  </si>
  <si>
    <t>4 - dibattimento ipotesi base, con fase introduttiva</t>
  </si>
  <si>
    <t xml:space="preserve">5 - dibattimento ipotesi complessa: si considera tale quella con oltre tre testi esaminati) </t>
  </si>
  <si>
    <t>6 - dibattimento ipotesi complessa: si considera tale quella con oltre tre testi esaminati; con fase introduttiva</t>
  </si>
  <si>
    <t>CAMPO 4</t>
  </si>
  <si>
    <t>NUMERO UDIENZE DI TRATTAZIONE EFFETTIVA</t>
  </si>
  <si>
    <t>CAMPO 5</t>
  </si>
  <si>
    <t>NUMERO IMPUTATI</t>
  </si>
  <si>
    <t xml:space="preserve">CAMPO 6 </t>
  </si>
  <si>
    <t>NUMERO CAPI DI IMPUTAZIONE</t>
  </si>
  <si>
    <t xml:space="preserve">CAMPO 7 </t>
  </si>
  <si>
    <t>CAMPO 8</t>
  </si>
  <si>
    <t xml:space="preserve"> </t>
  </si>
  <si>
    <t>N.B.</t>
  </si>
  <si>
    <t>la FASE DI STUDIO comprende l'esame e studio degli atti, le ispezioni dei luoghi, la iniziale ricerca  di documenti, le consultazioni con il cliente, i colleghi o i consulenti, le relazioni o i pareri, scritti o orali, che esauriscano l'attività e sono resi in momento antecedente alla fase introduttiva</t>
  </si>
  <si>
    <t>la FASE INTRODUTTIVA è caratterizzata dagli atti introduttivi quali esposti, denunce, querele, istanze, richieste, dichiarazioni, opposizioni, ricorsi, impugnazioni, memorie, intervento del responsabile civile  e la citazione del responsabile civile</t>
  </si>
  <si>
    <t>la FASE ISTRUTTORIA concerne le richieste, gli scritti, le partecipazioni o assistenze relative ad atti ed attività istruttorie procedimentali o processuali anche preliminari, rese anche in udienze pubbliche o in camera di consiglio, che sono funzionali alla ricerca di mezzi di prova, alla formazione della prova,  comprese liste, citazioni e le relative notificazioni, l'esame dei consulenti, testimoni, indagati o imputati di reato connesso o collegato</t>
  </si>
  <si>
    <t>TUTTO COME PREVISTO DALL'ART.12 co.3 D.M. 55\2014</t>
  </si>
  <si>
    <t xml:space="preserve">Procedimento penale n. </t>
  </si>
  <si>
    <t>RIGO</t>
  </si>
  <si>
    <t>TABELLA BASE</t>
  </si>
  <si>
    <t>IMPORTO</t>
  </si>
  <si>
    <t>- 1/3</t>
  </si>
  <si>
    <t>TOTALE</t>
  </si>
  <si>
    <t>FASE DI STUDIO</t>
  </si>
  <si>
    <t>FASE INTRODUTTIVA</t>
  </si>
  <si>
    <t>FASE ISTRUTTORIA</t>
  </si>
  <si>
    <t>TOTALE TABELLA BASE</t>
  </si>
  <si>
    <t>FATTORI CORRETTIVI</t>
  </si>
  <si>
    <t>MAGGIORAZIONE PER NUMERO DI UDIENZE</t>
  </si>
  <si>
    <t>-</t>
  </si>
  <si>
    <t>MAGGIORAZIONE PER NUMERO DI IMPUTATI</t>
  </si>
  <si>
    <t>MAGGIORAZIONE PER NUMERO CAPI IMPUTAZIONE</t>
  </si>
  <si>
    <t>TOTALE ONORARI DI CUI SI CHIEDE LA LIQUIDAZIONE</t>
  </si>
  <si>
    <t>OLTRE SPESE GENERALI, C.P.A. e I.V.A.</t>
  </si>
  <si>
    <t>LEGENDA DEI FATTORI CORRETTIVI DI MOLTIPLICAZIONE APPLICATI</t>
  </si>
  <si>
    <t xml:space="preserve">come da provvedimento allegato in copia; </t>
  </si>
  <si>
    <t xml:space="preserve">         ovvero </t>
  </si>
  <si>
    <t>□ irreperibile di fatto (come da documentazione allegata in copia);</t>
  </si>
  <si>
    <t>□ insolvibile (come da documentazione allegata in copia);</t>
  </si>
  <si>
    <t>DICHIARA</t>
  </si>
  <si>
    <t>CHIEDE</t>
  </si>
  <si>
    <t>ALLEGATI</t>
  </si>
  <si>
    <t>1) documentazione richiamata nel corpo dell'istanza</t>
  </si>
  <si>
    <t>DATI AVVOCATO</t>
  </si>
  <si>
    <t>Il Giudice    _________________________________________________</t>
  </si>
  <si>
    <t>(istanza che costituisce parte integrante del presente decreto)</t>
  </si>
  <si>
    <t>LIQUIDA</t>
  </si>
  <si>
    <t>Manda alla Cancelleria per gli ulteriori adempimenti.</t>
  </si>
  <si>
    <t>IL CANCELLIERE</t>
  </si>
  <si>
    <t>_________________________________</t>
  </si>
  <si>
    <t>________________________________</t>
  </si>
  <si>
    <t>LE PARTI PRENDONO VISIONE E SOTTOSCRIVONO PER RINUNCIA ALLA NOTIFICA ED ALL'IMPUGNAZIONE</t>
  </si>
  <si>
    <t>IL PUBBLICO MINISTERO</t>
  </si>
  <si>
    <t>Dopo aver compilato le celle evidenziate seguendo  le indicazioni scritte in corsivo stampare le pagg. 1 e 2 del presente file ed allegarle alla istanza di liquidazione  (modello di istanza a pag.3 del presente file), da compilare a mano.
Per consentire al giudice la verifica della corretta applicazione del protocollo: 
- in caso di deposito dell'istanza in udienza, stampare anche pag.4 in duplice copia, da consegnare al giudice; 
- in caso di deposito dell'istanza in cancelleria stampare le prime 2 pagine del presente file e allegarle alla istanza di liquidazione</t>
  </si>
  <si>
    <t xml:space="preserve">Inserire il solo numero di udienze di trattazione effettiva.
NB: sono "NON EFFETTIVE" le udienze di legittimo impedimento, astensione, mancanza del giudice titolare o altre cause che determinano un mero e veloce rinvio incluse le udienze rinviate a causa di mancata citazione o assenza di testimoni.
</t>
  </si>
  <si>
    <t xml:space="preserve">NB: per "NUMERO IMPUTATI" si intende il numero di tutti gli imputati del processo.
</t>
  </si>
  <si>
    <t>MAGGIOR. %</t>
  </si>
  <si>
    <t>IMPORTO MAGGIOR.</t>
  </si>
  <si>
    <t>Partecipazione ad ulteriori udienze oltre la prima, ad esclusione di quelle di mero rinvio: + 150 € per ogni ulteriore udienza 
Giudizio con oltre tre imputati: + 25%
Giudizio con più di cinque capi di imputazione: + 30% 
Presenza di più assistiti del richiedente: v. criteri di legge (art. 12, co. 2, D.M. 55/14) 
Presenza di più controparti processuali (nel caso di presenza di parte/i civile/i): v. criteri di legge (art. 12, co. 2, D.M. 55/14)</t>
  </si>
  <si>
    <r>
      <rPr>
        <sz val="11"/>
        <color indexed="8"/>
        <rFont val="Calibri"/>
        <family val="2"/>
      </rPr>
      <t>­</t>
    </r>
    <r>
      <rPr>
        <sz val="11"/>
        <color indexed="8"/>
        <rFont val="Times New Roman"/>
        <family val="1"/>
      </rPr>
      <t xml:space="preserve"> visto il D.P.R. 115/02 e il D.M. 55/2014</t>
    </r>
  </si>
  <si>
    <t>IL    GIUDICE</t>
  </si>
  <si>
    <t>IL DIFENSORE</t>
  </si>
  <si>
    <t>in data</t>
  </si>
  <si>
    <t>____________________</t>
  </si>
  <si>
    <t xml:space="preserve">□ ammesso al  patrocinio a spese dello Stato con decreto del </t>
  </si>
  <si>
    <t>(riserva dal</t>
  </si>
  <si>
    <t>□ dichiarato irreperibile con provvedimento del</t>
  </si>
  <si>
    <t xml:space="preserve">(allegato in copia); </t>
  </si>
  <si>
    <t xml:space="preserve">__________,                                         </t>
  </si>
  <si>
    <t>NUMERO CONTROPARTI PROCESSUALI</t>
  </si>
  <si>
    <t>MAGGIORAZIONE PER NUMERO CONTROPARTI PROCESSUALI</t>
  </si>
  <si>
    <t>la FASE DECISIONALE riguarda le difese orali o scritte, le repliche, l'assistenza alla discussione delle altre parti processuali sia in camera di consiglio che in udienza pubblica</t>
  </si>
  <si>
    <t>FASE DECISIONALE</t>
  </si>
  <si>
    <t xml:space="preserve">GIUDICE DI PACE PENALE DI  ______________ </t>
  </si>
  <si>
    <t>­ considerata l'adesione al Protocollo d'intesa su base nazionale di liquidazione degli onorari</t>
  </si>
  <si>
    <t>CAMPO 9</t>
  </si>
  <si>
    <t>NOME AVVOCATO ISTANTE</t>
  </si>
  <si>
    <t>_______________________________</t>
  </si>
  <si>
    <t>Dispone che il presente decreto - che pone a carico dell'Erario - sia notificato alle parti, salvo loro rinuncia.</t>
  </si>
  <si>
    <t>NOME E COGNOME ASSISTITO</t>
  </si>
  <si>
    <t>ASSISTITO</t>
  </si>
  <si>
    <t>NUMERO ASSISTITI</t>
  </si>
  <si>
    <t>NB: in base al "NUMERO DI SOGGETTI ASSISTITI" - intesi come più assistiti (imputati o parti civili) del richiedente
 - il compenso unico è aumentato ex art 12 co.2 D.M. 55/2014 per ogni soggetto oltre il primo nella misura del 20%, fino a un massimo di 10 soggetti e del 5% per ogni soggetto oltre  i primi 10, fino a un massimo di 20</t>
  </si>
  <si>
    <r>
      <rPr>
        <b/>
        <sz val="12"/>
        <color indexed="8"/>
        <rFont val="Times New Roman"/>
        <family val="1"/>
      </rPr>
      <t>ISTANZA</t>
    </r>
    <r>
      <rPr>
        <b/>
        <sz val="10"/>
        <color indexed="8"/>
        <rFont val="Times New Roman"/>
        <family val="1"/>
      </rPr>
      <t xml:space="preserve"> 
PER LA LIQUIDAZIONE DELL’ONORARIO AL DIFENSORE DI FIDUCIA/D’UFFICIO DI SOGGETTO AMMESSO AL PATROCINIO A SPESE DELLO STATO, IMPUTATO DICHIARATO IRREPERIBILE, IRREPERIBILE DI FATTO O INSOLVIBILE</t>
    </r>
  </si>
  <si>
    <t>CAMPO 10</t>
  </si>
  <si>
    <t>CF:</t>
  </si>
  <si>
    <t xml:space="preserve"> ________________________________________</t>
  </si>
  <si>
    <t>PEC:</t>
  </si>
  <si>
    <t>EMAIL:</t>
  </si>
  <si>
    <t xml:space="preserve">TELEFONO: </t>
  </si>
  <si>
    <t xml:space="preserve">FAX: </t>
  </si>
  <si>
    <t xml:space="preserve">INDIRIZZO: </t>
  </si>
  <si>
    <t>Giudice di Pace Penale di ________________________________________</t>
  </si>
  <si>
    <t xml:space="preserve">), </t>
  </si>
  <si>
    <t>Inserire nella parte evidenziata sotto "CAMPO 1" il n. RGNR e sotto "CAMPO 2" il nome e cognome dell'assistito</t>
  </si>
  <si>
    <t>GIUDICE DI PACE PENALE</t>
  </si>
  <si>
    <t>EURO</t>
  </si>
  <si>
    <t>Dott.______________________________________________</t>
  </si>
  <si>
    <t>che la presente richiesta di liquidazione è conforme al Protocollo di intesa su base nazionale proposto dal  Consiglio Nazionale Forense per la liquidazione standardizzata degli onorari dei difensori dei soggetti ammessi al patrocinio a spese dello Stato, degli imputati dichiarati irreperibili  o c.d. irreperibili di fatto nonché dei c.d. insolvibili.</t>
  </si>
  <si>
    <t>2) foglio di calcolo relativo al Protocollo di intesa nazionale</t>
  </si>
  <si>
    <t>­ rilevato che l’attività per la quale si chiede il compenso è stata effettivamente svolta e corrisponde a quanto indicato nel foglio di calcolo prodotto dal difensore unitamente all'istanza</t>
  </si>
  <si>
    <t>DECRETO DI LIQUIDAZIONE DEGLI ONORARI AL DIFENSORE</t>
  </si>
  <si>
    <t xml:space="preserve"> ___/___/_______</t>
  </si>
  <si>
    <t xml:space="preserve"> __/___/____ </t>
  </si>
  <si>
    <t xml:space="preserve">___/___/____ </t>
  </si>
  <si>
    <t xml:space="preserve"> __/___/____</t>
  </si>
  <si>
    <t xml:space="preserve">, lì __/___/____ </t>
  </si>
  <si>
    <t xml:space="preserve">lì ___/___/_____                </t>
  </si>
  <si>
    <t xml:space="preserve">Depositato il: ___/___/_____ </t>
  </si>
  <si>
    <t xml:space="preserve">PROVVEDIMENTO  LETTO ALL’UDIENZA DEL ___/___/_____ </t>
  </si>
  <si>
    <t>Inserire nella parte evidenziata sotto il numero (1 o 2 o successivi) a seconda del tipo di processo celebrato.</t>
  </si>
  <si>
    <t>N.B: in presenza di più controparti processuali (nel caso di presenza di parte/i civile/i)
- il compenso unico è aumentato  ex art 12 co.2 D.M. 55/2014 per ogni soggetto oltre il primo nella misura del 20%, fino a un massimo di 10 soggetti e del 5% per ogni soggetto oltre  i primi 10, fino a un massimo di 20</t>
  </si>
  <si>
    <t>NB: per "NUMERO CAPI DI IMPUTAZIONE" si intende il numero delle imputazioni che riguardano l'imputato proprio assistito o l'imputato nei confronti del quale la parte civile, propria assistita, si è costituita.</t>
  </si>
  <si>
    <t>0000/00</t>
  </si>
  <si>
    <t>MAGGIORAZIONE PER NUMERO DI SOGGETTI ASSISTITI</t>
  </si>
  <si>
    <t>Inserire il nome e cognome dell'avvocato che deposita la presente istanza di liquidazione.</t>
  </si>
  <si>
    <t>N.B. in caso di deposito dell'istanza di liquidazione in udienza oltre alle prime 2 pagine (che vanno comunque sempre allegate all'istanza di liquidazione) stampare anche la quarta pagina del presente file e consegnarla in duplice copia al giudice contestualmente al deposito dell'istanza di liquidazione (in modo da consentire l'emissione del decreto di liquidazione in udienza ed il rilascio di copia dello stesso al difensore)</t>
  </si>
  <si>
    <t xml:space="preserve">IBAN: </t>
  </si>
  <si>
    <t>SI RILASCIA COPIA CONFORME DEL PRESENTE DECRETO AL DIFENSORE.</t>
  </si>
  <si>
    <r>
      <t xml:space="preserve">Inserire il valore:
 </t>
    </r>
    <r>
      <rPr>
        <b/>
        <sz val="11"/>
        <color indexed="8"/>
        <rFont val="Georgia"/>
        <family val="1"/>
      </rPr>
      <t>1</t>
    </r>
    <r>
      <rPr>
        <sz val="11"/>
        <color indexed="8"/>
        <rFont val="Georgia"/>
        <family val="1"/>
      </rPr>
      <t xml:space="preserve"> -</t>
    </r>
    <r>
      <rPr>
        <sz val="9"/>
        <color indexed="8"/>
        <rFont val="Georgia"/>
        <family val="1"/>
      </rPr>
      <t xml:space="preserve"> se l'assistito è un imputato
 </t>
    </r>
    <r>
      <rPr>
        <b/>
        <sz val="11"/>
        <color indexed="8"/>
        <rFont val="Georgia"/>
        <family val="1"/>
      </rPr>
      <t>2</t>
    </r>
    <r>
      <rPr>
        <sz val="11"/>
        <color indexed="8"/>
        <rFont val="Georgia"/>
        <family val="1"/>
      </rPr>
      <t xml:space="preserve"> - </t>
    </r>
    <r>
      <rPr>
        <sz val="9"/>
        <color indexed="8"/>
        <rFont val="Georgia"/>
        <family val="1"/>
      </rPr>
      <t>se l'assistito è una parte civile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</si>
</sst>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7" x14ac:knownFonts="1">
    <font>
      <sz val="11"/>
      <color indexed="8"/>
      <name val="Calibri"/>
      <family val="2"/>
    </font>
    <font>
      <sz val="11"/>
      <color indexed="8"/>
      <name val="Times"/>
      <family val="1"/>
    </font>
    <font>
      <b/>
      <sz val="11"/>
      <color indexed="8"/>
      <name val="Times"/>
      <family val="1"/>
    </font>
    <font>
      <i/>
      <sz val="9"/>
      <name val="Georgia"/>
      <family val="1"/>
    </font>
    <font>
      <b/>
      <sz val="11"/>
      <color indexed="8"/>
      <name val="Times New Roman"/>
      <family val="1"/>
    </font>
    <font>
      <sz val="11"/>
      <color indexed="8"/>
      <name val="Times New Roman"/>
      <family val="1"/>
    </font>
    <font>
      <i/>
      <sz val="9"/>
      <color indexed="8"/>
      <name val="Georgia"/>
      <family val="1"/>
    </font>
    <font>
      <sz val="9"/>
      <color indexed="8"/>
      <name val="Georgia"/>
      <family val="1"/>
    </font>
    <font>
      <i/>
      <sz val="10"/>
      <color indexed="8"/>
      <name val="Georgia"/>
      <family val="1"/>
    </font>
    <font>
      <i/>
      <sz val="10"/>
      <color indexed="8"/>
      <name val="Calibri"/>
      <family val="2"/>
    </font>
    <font>
      <sz val="10"/>
      <color indexed="8"/>
      <name val="Calibri"/>
      <family val="2"/>
    </font>
    <font>
      <b/>
      <u/>
      <sz val="10"/>
      <name val="Times New Roman"/>
      <family val="1"/>
    </font>
    <font>
      <sz val="9"/>
      <color indexed="8"/>
      <name val="Times New Roman"/>
      <family val="1"/>
    </font>
    <font>
      <b/>
      <u/>
      <sz val="11"/>
      <color indexed="8"/>
      <name val="Calibri"/>
      <family val="2"/>
    </font>
    <font>
      <sz val="10"/>
      <color indexed="8"/>
      <name val="Times New Roman"/>
      <family val="1"/>
    </font>
    <font>
      <b/>
      <sz val="10"/>
      <color indexed="8"/>
      <name val="Times New Roman"/>
      <family val="1"/>
    </font>
    <font>
      <sz val="8"/>
      <name val="Calibri"/>
      <family val="2"/>
    </font>
    <font>
      <b/>
      <i/>
      <sz val="11"/>
      <name val="Times"/>
      <family val="1"/>
    </font>
    <font>
      <b/>
      <sz val="11"/>
      <color indexed="8"/>
      <name val="Calibri"/>
      <family val="2"/>
    </font>
    <font>
      <i/>
      <sz val="10"/>
      <color indexed="8"/>
      <name val="Times New Roman"/>
      <family val="1"/>
    </font>
    <font>
      <i/>
      <sz val="11"/>
      <color indexed="8"/>
      <name val="Calibri"/>
      <family val="2"/>
    </font>
    <font>
      <i/>
      <sz val="11"/>
      <color indexed="8"/>
      <name val="Times New Roman"/>
      <family val="1"/>
    </font>
    <font>
      <b/>
      <sz val="12"/>
      <color indexed="8"/>
      <name val="Times New Roman"/>
      <family val="1"/>
    </font>
    <font>
      <sz val="11"/>
      <color indexed="8"/>
      <name val="Georgia"/>
      <family val="1"/>
    </font>
    <font>
      <b/>
      <sz val="11"/>
      <color indexed="8"/>
      <name val="Georgia"/>
      <family val="1"/>
    </font>
    <font>
      <b/>
      <sz val="9"/>
      <color indexed="8"/>
      <name val="Times New Roman"/>
      <family val="1"/>
    </font>
    <font>
      <b/>
      <sz val="8"/>
      <color indexed="8"/>
      <name val="Times New Roman"/>
      <family val="1"/>
    </font>
  </fonts>
  <fills count="7">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auto="1"/>
      </left>
      <right/>
      <top style="thin">
        <color auto="1"/>
      </top>
      <bottom/>
      <diagonal/>
    </border>
    <border>
      <left/>
      <right style="thin">
        <color indexed="64"/>
      </right>
      <top style="thin">
        <color auto="1"/>
      </top>
      <bottom/>
      <diagonal/>
    </border>
    <border>
      <left style="thin">
        <color indexed="64"/>
      </left>
      <right style="medium">
        <color auto="1"/>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76">
    <xf numFmtId="0" fontId="0" fillId="0" borderId="0" xfId="0"/>
    <xf numFmtId="0" fontId="0" fillId="0" borderId="0" xfId="0" applyProtection="1">
      <protection locked="0"/>
    </xf>
    <xf numFmtId="0" fontId="0" fillId="0" borderId="4" xfId="0" applyBorder="1" applyProtection="1"/>
    <xf numFmtId="0" fontId="0" fillId="0" borderId="0" xfId="0" applyBorder="1" applyProtection="1"/>
    <xf numFmtId="0" fontId="8" fillId="0" borderId="1" xfId="0" applyFont="1" applyFill="1" applyBorder="1" applyProtection="1"/>
    <xf numFmtId="0" fontId="9" fillId="0" borderId="4" xfId="0" applyFont="1" applyFill="1" applyBorder="1" applyProtection="1"/>
    <xf numFmtId="0" fontId="10" fillId="0" borderId="4" xfId="0" applyFont="1" applyFill="1" applyBorder="1" applyProtection="1"/>
    <xf numFmtId="0" fontId="10" fillId="0" borderId="6" xfId="0" applyFont="1" applyFill="1" applyBorder="1" applyProtection="1"/>
    <xf numFmtId="0" fontId="4" fillId="0" borderId="1" xfId="0" applyFont="1" applyBorder="1" applyProtection="1"/>
    <xf numFmtId="0" fontId="5" fillId="0" borderId="2" xfId="0" applyFont="1" applyBorder="1" applyProtection="1"/>
    <xf numFmtId="0" fontId="4" fillId="0" borderId="2" xfId="0" applyFont="1" applyBorder="1" applyAlignment="1" applyProtection="1">
      <alignment horizontal="left"/>
    </xf>
    <xf numFmtId="0" fontId="4" fillId="0" borderId="4" xfId="0" applyFont="1" applyBorder="1" applyProtection="1"/>
    <xf numFmtId="0" fontId="4" fillId="0" borderId="0" xfId="0" applyFont="1" applyBorder="1" applyAlignment="1" applyProtection="1">
      <alignment horizontal="left"/>
    </xf>
    <xf numFmtId="0" fontId="5" fillId="0" borderId="11" xfId="0" applyFont="1" applyBorder="1" applyProtection="1"/>
    <xf numFmtId="0" fontId="5" fillId="0" borderId="12" xfId="0" applyFont="1" applyBorder="1" applyProtection="1"/>
    <xf numFmtId="0" fontId="5" fillId="0" borderId="11" xfId="0" applyFont="1" applyBorder="1" applyAlignment="1" applyProtection="1">
      <alignment horizontal="center"/>
    </xf>
    <xf numFmtId="0" fontId="5" fillId="0" borderId="15" xfId="0" applyFont="1" applyBorder="1" applyProtection="1"/>
    <xf numFmtId="0" fontId="12" fillId="0" borderId="0" xfId="0" applyFont="1" applyBorder="1" applyProtection="1"/>
    <xf numFmtId="0" fontId="12" fillId="0" borderId="12" xfId="0" applyFont="1" applyBorder="1" applyProtection="1"/>
    <xf numFmtId="0" fontId="4" fillId="0" borderId="12" xfId="0" applyFont="1" applyBorder="1" applyProtection="1"/>
    <xf numFmtId="0" fontId="10" fillId="0" borderId="0" xfId="0" applyFont="1" applyFill="1" applyBorder="1" applyProtection="1"/>
    <xf numFmtId="0" fontId="15" fillId="0" borderId="4" xfId="0" applyFont="1" applyBorder="1" applyAlignment="1" applyProtection="1">
      <alignment horizontal="center" vertical="center"/>
    </xf>
    <xf numFmtId="0" fontId="15" fillId="0" borderId="0" xfId="0" applyFont="1" applyBorder="1" applyAlignment="1" applyProtection="1">
      <alignment horizontal="center" vertical="center"/>
    </xf>
    <xf numFmtId="0" fontId="14" fillId="0" borderId="0" xfId="0" applyFont="1" applyFill="1" applyBorder="1" applyProtection="1"/>
    <xf numFmtId="0" fontId="15" fillId="0" borderId="4" xfId="0" applyFont="1" applyFill="1" applyBorder="1" applyProtection="1"/>
    <xf numFmtId="0" fontId="14" fillId="0" borderId="4" xfId="0" applyFont="1" applyBorder="1" applyProtection="1"/>
    <xf numFmtId="0" fontId="14" fillId="0" borderId="6" xfId="0" applyFont="1" applyFill="1" applyBorder="1" applyProtection="1"/>
    <xf numFmtId="0" fontId="14" fillId="0" borderId="7" xfId="0" applyFont="1" applyFill="1" applyBorder="1" applyProtection="1"/>
    <xf numFmtId="0" fontId="14" fillId="0" borderId="0" xfId="0" applyFont="1" applyBorder="1" applyProtection="1"/>
    <xf numFmtId="0" fontId="5" fillId="0" borderId="6" xfId="0" applyFont="1" applyBorder="1" applyProtection="1"/>
    <xf numFmtId="0" fontId="5" fillId="0" borderId="7" xfId="0" applyFont="1" applyBorder="1" applyProtection="1"/>
    <xf numFmtId="0" fontId="0" fillId="0" borderId="0" xfId="0" applyBorder="1" applyProtection="1">
      <protection locked="0"/>
    </xf>
    <xf numFmtId="0" fontId="5" fillId="0" borderId="4" xfId="0" applyFont="1" applyBorder="1" applyAlignment="1" applyProtection="1">
      <alignment horizontal="center"/>
    </xf>
    <xf numFmtId="0" fontId="4" fillId="0" borderId="0" xfId="0" applyFont="1" applyBorder="1" applyProtection="1"/>
    <xf numFmtId="0" fontId="5" fillId="0" borderId="4" xfId="0" applyFont="1" applyBorder="1" applyProtection="1"/>
    <xf numFmtId="0" fontId="0" fillId="0" borderId="0" xfId="0" applyBorder="1"/>
    <xf numFmtId="0" fontId="0" fillId="0" borderId="12" xfId="0" applyBorder="1" applyProtection="1">
      <protection locked="0"/>
    </xf>
    <xf numFmtId="0" fontId="4" fillId="0" borderId="16" xfId="0" applyFont="1" applyBorder="1" applyProtection="1"/>
    <xf numFmtId="0" fontId="4" fillId="0" borderId="14" xfId="0" applyFont="1" applyBorder="1" applyProtection="1"/>
    <xf numFmtId="0" fontId="0" fillId="0" borderId="4" xfId="0" applyBorder="1"/>
    <xf numFmtId="0" fontId="20" fillId="0" borderId="4" xfId="0" applyFont="1" applyBorder="1" applyAlignment="1">
      <alignment vertical="top" wrapText="1"/>
    </xf>
    <xf numFmtId="0" fontId="0" fillId="0" borderId="5" xfId="0" applyBorder="1"/>
    <xf numFmtId="0" fontId="0" fillId="0" borderId="17" xfId="0" applyBorder="1" applyProtection="1">
      <protection locked="0"/>
    </xf>
    <xf numFmtId="0" fontId="4" fillId="0" borderId="19" xfId="0" applyFont="1" applyBorder="1" applyProtection="1"/>
    <xf numFmtId="0" fontId="0" fillId="0" borderId="13" xfId="0" applyBorder="1" applyProtection="1">
      <protection locked="0"/>
    </xf>
    <xf numFmtId="0" fontId="0" fillId="0" borderId="1" xfId="0" applyBorder="1" applyProtection="1">
      <protection locked="0"/>
    </xf>
    <xf numFmtId="0" fontId="0" fillId="0" borderId="2" xfId="0" applyBorder="1" applyProtection="1">
      <protection locked="0"/>
    </xf>
    <xf numFmtId="0" fontId="0" fillId="0" borderId="2" xfId="0" applyBorder="1"/>
    <xf numFmtId="0" fontId="0" fillId="0" borderId="3" xfId="0" applyBorder="1"/>
    <xf numFmtId="0" fontId="14" fillId="0" borderId="0" xfId="0" applyFont="1" applyFill="1" applyBorder="1" applyAlignment="1" applyProtection="1">
      <alignment horizontal="left" vertical="top"/>
    </xf>
    <xf numFmtId="0" fontId="14" fillId="0" borderId="5" xfId="0" applyFont="1" applyFill="1" applyBorder="1" applyAlignment="1" applyProtection="1">
      <alignment horizontal="left" vertical="top"/>
    </xf>
    <xf numFmtId="0" fontId="14" fillId="0" borderId="4" xfId="0" applyFont="1" applyFill="1" applyBorder="1" applyProtection="1"/>
    <xf numFmtId="0" fontId="14" fillId="0" borderId="0" xfId="0" applyFont="1" applyFill="1" applyBorder="1" applyProtection="1"/>
    <xf numFmtId="0" fontId="0" fillId="0" borderId="7" xfId="0" applyBorder="1"/>
    <xf numFmtId="0" fontId="0" fillId="0" borderId="8" xfId="0" applyBorder="1"/>
    <xf numFmtId="0" fontId="10" fillId="0" borderId="1" xfId="0" applyFont="1" applyFill="1" applyBorder="1" applyProtection="1"/>
    <xf numFmtId="0" fontId="10" fillId="0" borderId="2" xfId="0" applyFont="1" applyFill="1" applyBorder="1" applyProtection="1"/>
    <xf numFmtId="0" fontId="5" fillId="0" borderId="4" xfId="0" applyFont="1" applyBorder="1" applyProtection="1"/>
    <xf numFmtId="0" fontId="5" fillId="0" borderId="0" xfId="0" applyFont="1" applyBorder="1" applyProtection="1"/>
    <xf numFmtId="0" fontId="5" fillId="0" borderId="5" xfId="0" applyFont="1" applyBorder="1" applyProtection="1"/>
    <xf numFmtId="0" fontId="20" fillId="0" borderId="0" xfId="0" applyFont="1" applyBorder="1" applyAlignment="1">
      <alignment vertical="top" wrapText="1"/>
    </xf>
    <xf numFmtId="0" fontId="20" fillId="0" borderId="5" xfId="0" applyFont="1" applyBorder="1" applyAlignment="1">
      <alignment vertical="top" wrapText="1"/>
    </xf>
    <xf numFmtId="0" fontId="25" fillId="0" borderId="4" xfId="0" applyFont="1" applyFill="1" applyBorder="1" applyProtection="1"/>
    <xf numFmtId="0" fontId="5" fillId="0" borderId="24" xfId="0" applyFont="1" applyBorder="1" applyProtection="1"/>
    <xf numFmtId="0" fontId="4" fillId="0" borderId="20" xfId="0" applyFont="1" applyBorder="1" applyAlignment="1" applyProtection="1">
      <alignment horizontal="center"/>
    </xf>
    <xf numFmtId="43" fontId="4" fillId="0" borderId="20" xfId="0" applyNumberFormat="1" applyFont="1" applyBorder="1" applyProtection="1"/>
    <xf numFmtId="0" fontId="4" fillId="0" borderId="15" xfId="0" applyFont="1" applyBorder="1" applyAlignment="1" applyProtection="1">
      <alignment horizontal="center"/>
    </xf>
    <xf numFmtId="0" fontId="0" fillId="0" borderId="28" xfId="0" applyBorder="1"/>
    <xf numFmtId="0" fontId="4" fillId="0" borderId="22" xfId="0" applyFont="1" applyBorder="1" applyAlignment="1" applyProtection="1"/>
    <xf numFmtId="0" fontId="4" fillId="0" borderId="14" xfId="0" applyFont="1" applyBorder="1" applyAlignment="1" applyProtection="1">
      <alignment horizontal="center"/>
    </xf>
    <xf numFmtId="0" fontId="5" fillId="0" borderId="4" xfId="0" applyFont="1" applyBorder="1" applyAlignment="1" applyProtection="1">
      <alignment horizontal="left"/>
    </xf>
    <xf numFmtId="0" fontId="0" fillId="0" borderId="1" xfId="0" applyBorder="1"/>
    <xf numFmtId="0" fontId="0" fillId="0" borderId="5" xfId="0" applyBorder="1" applyProtection="1">
      <protection locked="0"/>
    </xf>
    <xf numFmtId="0" fontId="0" fillId="0" borderId="13" xfId="0" applyBorder="1"/>
    <xf numFmtId="0" fontId="26" fillId="0" borderId="4" xfId="0" applyFont="1" applyFill="1" applyBorder="1" applyProtection="1"/>
    <xf numFmtId="0" fontId="5" fillId="4" borderId="0" xfId="0" applyFont="1" applyFill="1" applyBorder="1" applyAlignment="1" applyProtection="1">
      <alignment horizontal="left" vertical="top" wrapText="1"/>
    </xf>
    <xf numFmtId="0" fontId="5" fillId="4" borderId="5" xfId="0" applyFont="1" applyFill="1" applyBorder="1" applyAlignment="1" applyProtection="1">
      <alignment horizontal="left" vertical="top" wrapText="1"/>
    </xf>
    <xf numFmtId="0" fontId="4" fillId="4" borderId="1" xfId="0" applyFont="1" applyFill="1" applyBorder="1" applyAlignment="1" applyProtection="1">
      <alignment vertical="top" wrapText="1"/>
    </xf>
    <xf numFmtId="0" fontId="4" fillId="4" borderId="2" xfId="0" applyFont="1" applyFill="1" applyBorder="1" applyAlignment="1" applyProtection="1">
      <alignment vertical="top" wrapText="1"/>
    </xf>
    <xf numFmtId="0" fontId="5" fillId="4" borderId="4"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 fillId="0" borderId="2" xfId="0" applyFont="1" applyBorder="1" applyAlignment="1">
      <alignment horizontal="center" vertical="center" wrapText="1"/>
    </xf>
    <xf numFmtId="0" fontId="0" fillId="0" borderId="2" xfId="0" applyFont="1" applyBorder="1" applyAlignment="1">
      <alignment wrapText="1"/>
    </xf>
    <xf numFmtId="0" fontId="0" fillId="0" borderId="3" xfId="0" applyFont="1" applyBorder="1" applyAlignment="1">
      <alignment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Font="1" applyBorder="1" applyAlignment="1">
      <alignment wrapText="1"/>
    </xf>
    <xf numFmtId="0" fontId="0" fillId="0" borderId="5" xfId="0" applyFont="1" applyBorder="1" applyAlignment="1">
      <alignment wrapText="1"/>
    </xf>
    <xf numFmtId="0" fontId="2" fillId="3" borderId="4"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1" fillId="3" borderId="4" xfId="0" applyFont="1" applyFill="1" applyBorder="1" applyAlignment="1">
      <alignment horizontal="center" vertical="center" wrapText="1"/>
    </xf>
    <xf numFmtId="0" fontId="3" fillId="0" borderId="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4" fillId="4" borderId="9" xfId="0" applyFont="1" applyFill="1" applyBorder="1" applyProtection="1"/>
    <xf numFmtId="0" fontId="4" fillId="4" borderId="2" xfId="0" applyFont="1" applyFill="1" applyBorder="1" applyProtection="1"/>
    <xf numFmtId="0" fontId="4" fillId="4" borderId="3" xfId="0" applyFont="1" applyFill="1" applyBorder="1" applyProtection="1"/>
    <xf numFmtId="0" fontId="5" fillId="4" borderId="10" xfId="0" applyFont="1" applyFill="1" applyBorder="1" applyAlignment="1" applyProtection="1">
      <alignment horizontal="center"/>
    </xf>
    <xf numFmtId="0" fontId="5" fillId="4" borderId="0" xfId="0" applyFont="1" applyFill="1" applyBorder="1" applyAlignment="1" applyProtection="1">
      <alignment horizontal="center"/>
    </xf>
    <xf numFmtId="0" fontId="5" fillId="4" borderId="5" xfId="0" applyFont="1" applyFill="1" applyBorder="1" applyAlignment="1" applyProtection="1">
      <alignment horizontal="center"/>
    </xf>
    <xf numFmtId="0" fontId="4" fillId="4" borderId="1" xfId="0" applyFont="1" applyFill="1" applyBorder="1" applyAlignment="1" applyProtection="1">
      <alignment wrapText="1"/>
    </xf>
    <xf numFmtId="0" fontId="4" fillId="4" borderId="2" xfId="0" applyFont="1" applyFill="1" applyBorder="1" applyAlignment="1" applyProtection="1">
      <alignment wrapText="1"/>
    </xf>
    <xf numFmtId="0" fontId="4" fillId="5" borderId="6" xfId="0" applyFont="1" applyFill="1" applyBorder="1" applyAlignment="1" applyProtection="1">
      <alignment horizontal="center"/>
      <protection locked="0"/>
    </xf>
    <xf numFmtId="0" fontId="4" fillId="5" borderId="7" xfId="0" applyFont="1" applyFill="1" applyBorder="1" applyAlignment="1" applyProtection="1">
      <alignment horizontal="center"/>
      <protection locked="0"/>
    </xf>
    <xf numFmtId="0" fontId="4" fillId="5" borderId="4" xfId="0" applyFont="1" applyFill="1" applyBorder="1" applyAlignment="1" applyProtection="1">
      <alignment horizontal="center"/>
      <protection locked="0"/>
    </xf>
    <xf numFmtId="0" fontId="4" fillId="5" borderId="0" xfId="0" applyFont="1" applyFill="1" applyBorder="1" applyAlignment="1" applyProtection="1">
      <alignment horizontal="center"/>
      <protection locked="0"/>
    </xf>
    <xf numFmtId="0" fontId="4" fillId="4" borderId="4" xfId="0" applyFont="1" applyFill="1" applyBorder="1" applyProtection="1"/>
    <xf numFmtId="0" fontId="4" fillId="4" borderId="0" xfId="0" applyFont="1" applyFill="1" applyBorder="1" applyProtection="1"/>
    <xf numFmtId="0" fontId="5" fillId="4" borderId="4" xfId="0" applyFont="1" applyFill="1" applyBorder="1" applyAlignment="1" applyProtection="1">
      <alignment horizontal="center"/>
    </xf>
    <xf numFmtId="0" fontId="4" fillId="4" borderId="1" xfId="0" applyFont="1" applyFill="1" applyBorder="1" applyProtection="1"/>
    <xf numFmtId="0" fontId="4" fillId="4" borderId="25" xfId="0" applyFont="1" applyFill="1" applyBorder="1" applyProtection="1"/>
    <xf numFmtId="0" fontId="4" fillId="4" borderId="14" xfId="0" applyFont="1" applyFill="1" applyBorder="1" applyProtection="1"/>
    <xf numFmtId="0" fontId="4" fillId="5" borderId="28" xfId="0" applyFont="1" applyFill="1" applyBorder="1" applyAlignment="1" applyProtection="1">
      <alignment horizontal="center"/>
      <protection locked="0"/>
    </xf>
    <xf numFmtId="0" fontId="4" fillId="5" borderId="12" xfId="0" applyFont="1" applyFill="1" applyBorder="1" applyAlignment="1" applyProtection="1">
      <alignment horizontal="center"/>
      <protection locked="0"/>
    </xf>
    <xf numFmtId="0" fontId="6" fillId="0" borderId="14" xfId="0" applyFont="1" applyFill="1" applyBorder="1" applyAlignment="1" applyProtection="1">
      <alignment horizontal="left" vertical="top" wrapText="1"/>
    </xf>
    <xf numFmtId="0" fontId="7" fillId="0" borderId="14" xfId="0" applyFont="1" applyBorder="1" applyAlignment="1">
      <alignment horizontal="left" vertical="top" wrapText="1"/>
    </xf>
    <xf numFmtId="0" fontId="7" fillId="0" borderId="26"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wrapText="1"/>
    </xf>
    <xf numFmtId="0" fontId="0" fillId="0" borderId="12" xfId="0" applyBorder="1" applyAlignment="1">
      <alignment horizontal="left" vertical="top" wrapText="1"/>
    </xf>
    <xf numFmtId="0" fontId="0" fillId="0" borderId="29" xfId="0" applyBorder="1" applyAlignment="1">
      <alignment horizontal="left" vertical="top" wrapText="1"/>
    </xf>
    <xf numFmtId="0" fontId="6" fillId="0" borderId="4" xfId="0" applyFont="1" applyFill="1" applyBorder="1" applyAlignment="1" applyProtection="1">
      <alignment horizontal="left" vertical="top" wrapText="1"/>
    </xf>
    <xf numFmtId="0" fontId="0" fillId="0" borderId="0" xfId="0" applyBorder="1" applyAlignment="1">
      <alignment wrapText="1"/>
    </xf>
    <xf numFmtId="0" fontId="0" fillId="0" borderId="5" xfId="0" applyBorder="1" applyAlignment="1">
      <alignment wrapText="1"/>
    </xf>
    <xf numFmtId="49" fontId="4" fillId="5" borderId="10" xfId="0" applyNumberFormat="1" applyFont="1" applyFill="1" applyBorder="1" applyAlignment="1" applyProtection="1">
      <alignment horizontal="left"/>
      <protection locked="0"/>
    </xf>
    <xf numFmtId="49" fontId="4" fillId="5" borderId="0" xfId="0" applyNumberFormat="1" applyFont="1" applyFill="1" applyBorder="1" applyAlignment="1" applyProtection="1">
      <alignment horizontal="left"/>
      <protection locked="0"/>
    </xf>
    <xf numFmtId="49" fontId="4" fillId="5" borderId="5" xfId="0" applyNumberFormat="1" applyFont="1" applyFill="1" applyBorder="1" applyAlignment="1" applyProtection="1">
      <alignment horizontal="left"/>
      <protection locked="0"/>
    </xf>
    <xf numFmtId="0" fontId="0" fillId="0" borderId="0" xfId="0" applyBorder="1" applyAlignment="1">
      <alignment horizontal="left" wrapText="1"/>
    </xf>
    <xf numFmtId="0" fontId="0" fillId="0" borderId="5" xfId="0" applyBorder="1" applyAlignment="1">
      <alignment horizontal="left" wrapText="1"/>
    </xf>
    <xf numFmtId="0" fontId="6" fillId="0" borderId="2" xfId="0" applyFont="1" applyBorder="1" applyAlignment="1" applyProtection="1">
      <alignment horizontal="left" vertical="top" wrapText="1"/>
    </xf>
    <xf numFmtId="0" fontId="0" fillId="0" borderId="2" xfId="0" applyBorder="1" applyAlignment="1">
      <alignment wrapText="1"/>
    </xf>
    <xf numFmtId="0" fontId="0" fillId="0" borderId="3" xfId="0" applyBorder="1" applyAlignment="1">
      <alignment wrapText="1"/>
    </xf>
    <xf numFmtId="0" fontId="6" fillId="0" borderId="0" xfId="0" applyFont="1" applyBorder="1" applyAlignment="1" applyProtection="1">
      <alignment horizontal="left" vertical="top" wrapText="1"/>
    </xf>
    <xf numFmtId="0" fontId="6" fillId="0" borderId="7" xfId="0" applyFont="1" applyBorder="1" applyAlignment="1" applyProtection="1">
      <alignment horizontal="left" vertical="top" wrapText="1"/>
    </xf>
    <xf numFmtId="0" fontId="0" fillId="0" borderId="7" xfId="0" applyBorder="1" applyAlignment="1">
      <alignment wrapText="1"/>
    </xf>
    <xf numFmtId="0" fontId="0" fillId="0" borderId="8" xfId="0" applyBorder="1" applyAlignment="1">
      <alignment wrapText="1"/>
    </xf>
    <xf numFmtId="0" fontId="5" fillId="0" borderId="10" xfId="0" applyFont="1" applyBorder="1" applyAlignment="1" applyProtection="1">
      <alignment horizontal="center"/>
    </xf>
    <xf numFmtId="0" fontId="5" fillId="0" borderId="23" xfId="0" applyFont="1" applyBorder="1" applyAlignment="1" applyProtection="1">
      <alignment horizontal="center"/>
    </xf>
    <xf numFmtId="0" fontId="5" fillId="0" borderId="28" xfId="0" applyFont="1" applyBorder="1" applyAlignment="1" applyProtection="1">
      <alignment horizontal="center"/>
    </xf>
    <xf numFmtId="0" fontId="5" fillId="0" borderId="29" xfId="0" applyFont="1" applyBorder="1" applyAlignment="1" applyProtection="1">
      <alignment horizontal="center"/>
    </xf>
    <xf numFmtId="0" fontId="6" fillId="0" borderId="3" xfId="0" applyFont="1" applyBorder="1" applyAlignment="1" applyProtection="1">
      <alignment horizontal="left" vertical="top" wrapText="1"/>
    </xf>
    <xf numFmtId="0" fontId="6" fillId="0" borderId="5" xfId="0" applyFont="1" applyBorder="1" applyAlignment="1" applyProtection="1">
      <alignment horizontal="left" vertical="top" wrapText="1"/>
    </xf>
    <xf numFmtId="0" fontId="5" fillId="0" borderId="0" xfId="0" applyFont="1" applyBorder="1" applyAlignment="1" applyProtection="1">
      <alignment horizontal="left"/>
    </xf>
    <xf numFmtId="0" fontId="4" fillId="0" borderId="16" xfId="0" applyFont="1" applyBorder="1" applyAlignment="1" applyProtection="1">
      <alignment horizontal="center"/>
    </xf>
    <xf numFmtId="0" fontId="6" fillId="0" borderId="2" xfId="0" applyFont="1" applyBorder="1" applyAlignment="1" applyProtection="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6" fillId="0" borderId="0" xfId="0" applyFont="1" applyBorder="1" applyAlignment="1" applyProtection="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6" fillId="0" borderId="7" xfId="0" applyFont="1" applyBorder="1" applyAlignment="1" applyProtection="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49" fontId="4" fillId="5" borderId="6" xfId="0" applyNumberFormat="1" applyFont="1" applyFill="1" applyBorder="1" applyAlignment="1" applyProtection="1">
      <alignment horizontal="center"/>
      <protection locked="0"/>
    </xf>
    <xf numFmtId="49" fontId="4" fillId="5" borderId="7" xfId="0" applyNumberFormat="1" applyFont="1" applyFill="1" applyBorder="1" applyAlignment="1" applyProtection="1">
      <alignment horizontal="center"/>
      <protection locked="0"/>
    </xf>
    <xf numFmtId="0" fontId="26" fillId="0" borderId="21" xfId="0" applyFont="1" applyBorder="1" applyAlignment="1" applyProtection="1">
      <alignment horizontal="center"/>
    </xf>
    <xf numFmtId="0" fontId="26" fillId="0" borderId="22" xfId="0" applyFont="1" applyBorder="1" applyAlignment="1" applyProtection="1">
      <alignment horizontal="center"/>
    </xf>
    <xf numFmtId="0" fontId="19" fillId="4" borderId="4" xfId="0" applyFont="1" applyFill="1" applyBorder="1" applyAlignment="1" applyProtection="1">
      <alignment vertical="top" wrapText="1"/>
    </xf>
    <xf numFmtId="0" fontId="19" fillId="4" borderId="0" xfId="0" applyFont="1" applyFill="1" applyBorder="1" applyAlignment="1" applyProtection="1">
      <alignment vertical="top" wrapText="1"/>
    </xf>
    <xf numFmtId="0" fontId="20" fillId="0" borderId="0" xfId="0" applyFont="1" applyBorder="1" applyAlignment="1">
      <alignment vertical="top" wrapText="1"/>
    </xf>
    <xf numFmtId="0" fontId="20" fillId="0" borderId="5" xfId="0" applyFont="1" applyBorder="1" applyAlignment="1">
      <alignment vertical="top" wrapText="1"/>
    </xf>
    <xf numFmtId="0" fontId="21" fillId="4" borderId="4" xfId="0" applyFont="1" applyFill="1" applyBorder="1" applyAlignment="1">
      <alignment vertical="top" wrapText="1"/>
    </xf>
    <xf numFmtId="0" fontId="21" fillId="4" borderId="0" xfId="0" applyFont="1" applyFill="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15" fillId="0" borderId="4"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4" fillId="0" borderId="4" xfId="0" applyFont="1" applyFill="1" applyBorder="1" applyAlignment="1" applyProtection="1">
      <alignment horizontal="left" vertical="top"/>
    </xf>
    <xf numFmtId="0" fontId="14" fillId="0" borderId="0" xfId="0" applyFont="1" applyFill="1" applyBorder="1" applyAlignment="1" applyProtection="1">
      <alignment horizontal="left" vertical="top"/>
    </xf>
    <xf numFmtId="0" fontId="14" fillId="0" borderId="5" xfId="0" applyFont="1" applyFill="1" applyBorder="1" applyAlignment="1" applyProtection="1">
      <alignment horizontal="left" vertical="top"/>
    </xf>
    <xf numFmtId="0" fontId="26" fillId="0" borderId="17" xfId="0" applyFont="1" applyBorder="1" applyAlignment="1" applyProtection="1">
      <alignment horizontal="center"/>
    </xf>
    <xf numFmtId="43" fontId="5" fillId="0" borderId="25" xfId="0" applyNumberFormat="1" applyFont="1" applyBorder="1" applyAlignment="1" applyProtection="1">
      <alignment horizontal="center"/>
    </xf>
    <xf numFmtId="43" fontId="5" fillId="0" borderId="26" xfId="0" applyNumberFormat="1" applyFont="1" applyBorder="1" applyAlignment="1" applyProtection="1">
      <alignment horizontal="center"/>
    </xf>
    <xf numFmtId="0" fontId="6" fillId="0" borderId="2" xfId="0" applyFont="1" applyBorder="1" applyAlignment="1" applyProtection="1">
      <alignment vertical="top" wrapText="1"/>
    </xf>
    <xf numFmtId="0" fontId="0" fillId="0" borderId="0" xfId="0" applyBorder="1" applyAlignment="1">
      <alignment vertical="top" wrapText="1"/>
    </xf>
    <xf numFmtId="0" fontId="0" fillId="0" borderId="7" xfId="0" applyBorder="1" applyAlignment="1">
      <alignment vertical="top" wrapText="1"/>
    </xf>
    <xf numFmtId="0" fontId="6" fillId="0" borderId="2" xfId="0" applyFont="1" applyBorder="1" applyAlignment="1" applyProtection="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5" fillId="0" borderId="5" xfId="0" applyFont="1" applyBorder="1" applyAlignment="1" applyProtection="1">
      <alignment wrapText="1"/>
    </xf>
    <xf numFmtId="0" fontId="4" fillId="0" borderId="0" xfId="0" applyNumberFormat="1" applyFont="1" applyBorder="1" applyAlignment="1" applyProtection="1">
      <alignment wrapText="1"/>
    </xf>
    <xf numFmtId="0" fontId="4" fillId="0" borderId="5" xfId="0" applyNumberFormat="1" applyFont="1" applyBorder="1" applyAlignment="1" applyProtection="1">
      <alignment wrapText="1"/>
    </xf>
    <xf numFmtId="0" fontId="0" fillId="0" borderId="0" xfId="0" applyNumberFormat="1" applyBorder="1" applyAlignment="1">
      <alignment wrapText="1"/>
    </xf>
    <xf numFmtId="0" fontId="0" fillId="0" borderId="5" xfId="0" applyNumberFormat="1" applyBorder="1" applyAlignment="1">
      <alignment wrapText="1"/>
    </xf>
    <xf numFmtId="0" fontId="5" fillId="0" borderId="0" xfId="0" applyFont="1" applyBorder="1" applyAlignment="1" applyProtection="1">
      <alignment wrapText="1"/>
    </xf>
    <xf numFmtId="0" fontId="4" fillId="0" borderId="17" xfId="0" applyFont="1" applyBorder="1" applyAlignment="1" applyProtection="1">
      <alignment horizont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6" fillId="0" borderId="14" xfId="0" applyFont="1" applyBorder="1" applyAlignment="1" applyProtection="1">
      <alignment horizontal="left" vertical="top" wrapText="1"/>
    </xf>
    <xf numFmtId="0" fontId="0" fillId="0" borderId="14" xfId="0" applyBorder="1" applyAlignment="1">
      <alignment horizontal="left" vertical="top" wrapText="1"/>
    </xf>
    <xf numFmtId="0" fontId="0" fillId="0" borderId="18" xfId="0" applyBorder="1" applyAlignment="1">
      <alignment horizontal="left" vertical="top" wrapText="1"/>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1" fillId="6" borderId="4"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5" fillId="0" borderId="2" xfId="0" applyFont="1" applyBorder="1" applyAlignment="1" applyProtection="1">
      <alignment wrapText="1"/>
    </xf>
    <xf numFmtId="0" fontId="0" fillId="0" borderId="4" xfId="0" applyBorder="1" applyAlignment="1">
      <alignment vertical="center" wrapText="1"/>
    </xf>
    <xf numFmtId="43" fontId="5" fillId="0" borderId="25" xfId="0" applyNumberFormat="1" applyFont="1" applyBorder="1" applyAlignment="1" applyProtection="1">
      <alignment horizontal="center" vertical="center"/>
    </xf>
    <xf numFmtId="43" fontId="5" fillId="0" borderId="26" xfId="0" applyNumberFormat="1" applyFont="1" applyBorder="1" applyAlignment="1" applyProtection="1">
      <alignment horizontal="center" vertical="center"/>
    </xf>
    <xf numFmtId="43" fontId="5" fillId="0" borderId="10" xfId="0" applyNumberFormat="1" applyFont="1" applyBorder="1" applyAlignment="1" applyProtection="1">
      <alignment horizontal="center" vertical="center"/>
    </xf>
    <xf numFmtId="43" fontId="5" fillId="0" borderId="23" xfId="0" applyNumberFormat="1" applyFont="1" applyBorder="1" applyAlignment="1" applyProtection="1">
      <alignment horizontal="center" vertical="center"/>
    </xf>
    <xf numFmtId="0" fontId="0" fillId="0" borderId="23" xfId="0" applyBorder="1" applyAlignment="1">
      <alignment horizontal="center" vertical="center"/>
    </xf>
    <xf numFmtId="43" fontId="4" fillId="0" borderId="21" xfId="0" applyNumberFormat="1" applyFont="1" applyBorder="1" applyAlignment="1" applyProtection="1">
      <alignment horizontal="center" vertical="center"/>
    </xf>
    <xf numFmtId="0" fontId="18" fillId="0" borderId="22" xfId="0" applyFont="1" applyBorder="1" applyAlignment="1">
      <alignment horizontal="center" vertical="center"/>
    </xf>
    <xf numFmtId="43" fontId="4" fillId="0" borderId="16" xfId="0" applyNumberFormat="1" applyFont="1" applyBorder="1" applyAlignment="1" applyProtection="1">
      <alignment horizontal="center" vertical="center"/>
    </xf>
    <xf numFmtId="43" fontId="4" fillId="0" borderId="17" xfId="0" applyNumberFormat="1" applyFont="1" applyBorder="1" applyAlignment="1" applyProtection="1">
      <alignment horizontal="center" vertical="center"/>
    </xf>
    <xf numFmtId="0" fontId="5" fillId="0" borderId="0" xfId="0" applyFont="1" applyBorder="1" applyAlignment="1" applyProtection="1">
      <alignment horizontal="center"/>
    </xf>
    <xf numFmtId="0" fontId="5" fillId="0" borderId="5" xfId="0" applyFont="1" applyBorder="1" applyAlignment="1" applyProtection="1">
      <alignment horizontal="center"/>
    </xf>
    <xf numFmtId="0" fontId="0" fillId="0" borderId="0" xfId="0" applyBorder="1" applyAlignment="1">
      <alignment horizontal="center"/>
    </xf>
    <xf numFmtId="0" fontId="0" fillId="0" borderId="5" xfId="0" applyBorder="1" applyAlignment="1">
      <alignment horizontal="center"/>
    </xf>
    <xf numFmtId="0" fontId="15" fillId="0" borderId="4" xfId="0" applyFont="1" applyFill="1" applyBorder="1" applyAlignment="1" applyProtection="1">
      <alignment horizontal="center" vertical="top" wrapText="1"/>
    </xf>
    <xf numFmtId="0" fontId="15" fillId="0" borderId="0" xfId="0" applyFont="1" applyFill="1" applyBorder="1" applyAlignment="1" applyProtection="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14" fillId="0" borderId="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4" fillId="0" borderId="5" xfId="0" applyFont="1" applyFill="1" applyBorder="1" applyAlignment="1" applyProtection="1">
      <alignment horizontal="left" vertical="top" wrapText="1"/>
    </xf>
    <xf numFmtId="0" fontId="0" fillId="0" borderId="4" xfId="0" applyBorder="1" applyAlignment="1">
      <alignment horizontal="left" vertical="top" wrapText="1"/>
    </xf>
    <xf numFmtId="0" fontId="14" fillId="0" borderId="0"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5" fillId="0" borderId="4" xfId="0" applyFont="1" applyBorder="1" applyAlignment="1">
      <alignment horizontal="center" vertical="top" wrapText="1"/>
    </xf>
    <xf numFmtId="0" fontId="5" fillId="0" borderId="0" xfId="0" applyFont="1" applyBorder="1" applyAlignment="1">
      <alignment horizontal="center" vertical="top" wrapText="1"/>
    </xf>
    <xf numFmtId="0" fontId="5" fillId="0" borderId="5" xfId="0" applyFont="1" applyBorder="1" applyAlignment="1">
      <alignment horizontal="center" vertical="top" wrapText="1"/>
    </xf>
    <xf numFmtId="43" fontId="4" fillId="0" borderId="0" xfId="0" applyNumberFormat="1" applyFont="1" applyFill="1" applyBorder="1" applyAlignment="1" applyProtection="1">
      <alignment horizontal="center"/>
    </xf>
    <xf numFmtId="43" fontId="4" fillId="0" borderId="5" xfId="0" applyNumberFormat="1" applyFont="1" applyFill="1" applyBorder="1" applyAlignment="1" applyProtection="1">
      <alignment horizontal="center"/>
    </xf>
    <xf numFmtId="0" fontId="13" fillId="4" borderId="1" xfId="0" applyFont="1" applyFill="1" applyBorder="1" applyAlignment="1" applyProtection="1">
      <alignment horizontal="center" vertical="top"/>
    </xf>
    <xf numFmtId="0" fontId="13" fillId="4" borderId="2" xfId="0" applyFont="1" applyFill="1" applyBorder="1" applyAlignment="1" applyProtection="1">
      <alignment horizontal="center" vertical="top"/>
    </xf>
    <xf numFmtId="0" fontId="13" fillId="4" borderId="3" xfId="0" applyFont="1" applyFill="1" applyBorder="1" applyAlignment="1" applyProtection="1">
      <alignment horizontal="center" vertical="top"/>
    </xf>
    <xf numFmtId="43" fontId="5" fillId="0" borderId="18" xfId="0" applyNumberFormat="1" applyFont="1" applyBorder="1" applyAlignment="1" applyProtection="1">
      <alignment horizontal="center" vertical="center"/>
    </xf>
    <xf numFmtId="43" fontId="5" fillId="0" borderId="27" xfId="0" applyNumberFormat="1" applyFont="1" applyBorder="1" applyAlignment="1" applyProtection="1">
      <alignment horizontal="center" vertical="center"/>
    </xf>
    <xf numFmtId="0" fontId="0" fillId="0" borderId="5" xfId="0" applyBorder="1" applyAlignment="1">
      <alignment horizontal="center" vertical="center"/>
    </xf>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4" xfId="0" applyFont="1" applyBorder="1" applyAlignment="1" applyProtection="1">
      <alignment horizontal="center" vertical="top" wrapText="1"/>
    </xf>
    <xf numFmtId="0" fontId="4" fillId="0" borderId="4" xfId="0" applyFont="1" applyBorder="1" applyAlignment="1" applyProtection="1">
      <alignment horizontal="center" vertical="top" wrapText="1"/>
    </xf>
    <xf numFmtId="0" fontId="4" fillId="0" borderId="0" xfId="0" applyFont="1" applyBorder="1" applyAlignment="1" applyProtection="1">
      <alignment horizontal="center" vertical="top" wrapText="1"/>
    </xf>
    <xf numFmtId="0" fontId="5" fillId="0" borderId="4" xfId="0" applyFont="1" applyBorder="1" applyProtection="1"/>
    <xf numFmtId="0" fontId="5" fillId="0" borderId="0" xfId="0" applyFont="1" applyBorder="1" applyProtection="1"/>
    <xf numFmtId="0" fontId="5" fillId="0" borderId="5" xfId="0" applyFont="1" applyBorder="1" applyProtection="1"/>
    <xf numFmtId="0" fontId="5" fillId="0" borderId="4" xfId="0" applyFont="1" applyBorder="1" applyAlignment="1" applyProtection="1">
      <alignment horizontal="left" vertical="top"/>
    </xf>
    <xf numFmtId="0" fontId="5" fillId="0" borderId="0" xfId="0" applyFont="1" applyBorder="1" applyAlignment="1" applyProtection="1">
      <alignment horizontal="left" vertical="top"/>
    </xf>
    <xf numFmtId="0" fontId="5" fillId="0" borderId="5" xfId="0" applyFont="1" applyBorder="1" applyAlignment="1" applyProtection="1">
      <alignment horizontal="left" vertical="top"/>
    </xf>
    <xf numFmtId="43" fontId="4" fillId="0" borderId="4" xfId="0" applyNumberFormat="1" applyFont="1" applyFill="1" applyBorder="1" applyAlignment="1" applyProtection="1">
      <alignment horizontal="left" vertical="center" wrapText="1"/>
    </xf>
    <xf numFmtId="43" fontId="4" fillId="0" borderId="0" xfId="0" applyNumberFormat="1" applyFont="1" applyFill="1" applyBorder="1" applyAlignment="1" applyProtection="1">
      <alignment horizontal="left" vertical="center" wrapText="1"/>
    </xf>
    <xf numFmtId="43" fontId="4" fillId="0" borderId="5" xfId="0" applyNumberFormat="1" applyFont="1" applyFill="1" applyBorder="1" applyAlignment="1" applyProtection="1">
      <alignment horizontal="left" vertical="center" wrapText="1"/>
    </xf>
    <xf numFmtId="0" fontId="5" fillId="0" borderId="4" xfId="0" applyFont="1" applyBorder="1" applyAlignment="1" applyProtection="1">
      <alignment horizontal="left"/>
    </xf>
    <xf numFmtId="0" fontId="5" fillId="0" borderId="5" xfId="0" applyFont="1" applyBorder="1" applyAlignment="1" applyProtection="1">
      <alignment horizontal="left"/>
    </xf>
    <xf numFmtId="0" fontId="14" fillId="0" borderId="0" xfId="0" applyFont="1"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49" fontId="8" fillId="6" borderId="4" xfId="0" applyNumberFormat="1" applyFont="1" applyFill="1" applyBorder="1" applyAlignment="1" applyProtection="1">
      <alignment vertical="top" wrapText="1"/>
    </xf>
    <xf numFmtId="49" fontId="8" fillId="6" borderId="0" xfId="0" applyNumberFormat="1" applyFont="1" applyFill="1" applyBorder="1" applyAlignment="1" applyProtection="1">
      <alignment vertical="top" wrapText="1"/>
    </xf>
    <xf numFmtId="49" fontId="8" fillId="6" borderId="5" xfId="0" applyNumberFormat="1" applyFont="1" applyFill="1" applyBorder="1" applyAlignment="1" applyProtection="1">
      <alignment vertical="top" wrapText="1"/>
    </xf>
    <xf numFmtId="49" fontId="0" fillId="0" borderId="4" xfId="0" applyNumberFormat="1" applyBorder="1" applyAlignment="1">
      <alignment vertical="top" wrapText="1"/>
    </xf>
    <xf numFmtId="49" fontId="0" fillId="0" borderId="0" xfId="0" applyNumberFormat="1" applyBorder="1" applyAlignment="1">
      <alignment vertical="top" wrapText="1"/>
    </xf>
    <xf numFmtId="49" fontId="0" fillId="0" borderId="5" xfId="0" applyNumberFormat="1" applyBorder="1" applyAlignment="1">
      <alignment vertical="top" wrapText="1"/>
    </xf>
    <xf numFmtId="49" fontId="0" fillId="0" borderId="6" xfId="0" applyNumberFormat="1" applyBorder="1" applyAlignment="1">
      <alignment vertical="top" wrapText="1"/>
    </xf>
    <xf numFmtId="49" fontId="0" fillId="0" borderId="7" xfId="0" applyNumberFormat="1" applyBorder="1" applyAlignment="1">
      <alignment vertical="top" wrapText="1"/>
    </xf>
    <xf numFmtId="49" fontId="0" fillId="0" borderId="8" xfId="0" applyNumberFormat="1" applyBorder="1" applyAlignment="1">
      <alignment vertical="top" wrapText="1"/>
    </xf>
    <xf numFmtId="0" fontId="5" fillId="0" borderId="4"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5" xfId="0" applyFont="1" applyBorder="1" applyAlignment="1" applyProtection="1">
      <alignment horizontal="left" vertical="top" wrapText="1"/>
    </xf>
    <xf numFmtId="0" fontId="5" fillId="0" borderId="0" xfId="0" applyFont="1" applyBorder="1" applyAlignment="1" applyProtection="1">
      <alignment horizontal="center" vertical="top" wrapText="1"/>
    </xf>
    <xf numFmtId="0" fontId="14" fillId="0" borderId="4" xfId="0" applyFont="1" applyFill="1" applyBorder="1" applyAlignment="1" applyProtection="1">
      <alignment wrapText="1"/>
      <protection locked="0"/>
    </xf>
    <xf numFmtId="0" fontId="14" fillId="0" borderId="0" xfId="0" applyFont="1" applyFill="1" applyBorder="1" applyAlignment="1" applyProtection="1">
      <alignment wrapText="1"/>
      <protection locked="0"/>
    </xf>
    <xf numFmtId="0" fontId="14" fillId="0" borderId="0" xfId="0" applyFont="1" applyFill="1" applyBorder="1" applyProtection="1">
      <protection locked="0"/>
    </xf>
    <xf numFmtId="0" fontId="14" fillId="0" borderId="0" xfId="0" applyFont="1" applyFill="1" applyBorder="1" applyAlignment="1" applyProtection="1">
      <alignment horizontal="center"/>
    </xf>
    <xf numFmtId="0" fontId="14" fillId="0" borderId="5" xfId="0" applyFont="1" applyFill="1" applyBorder="1" applyAlignment="1" applyProtection="1">
      <alignment horizontal="center"/>
    </xf>
  </cellXfs>
  <cellStyles count="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28575</xdr:colOff>
          <xdr:row>185</xdr:row>
          <xdr:rowOff>85725</xdr:rowOff>
        </xdr:from>
        <xdr:to>
          <xdr:col>5</xdr:col>
          <xdr:colOff>600075</xdr:colOff>
          <xdr:row>188</xdr:row>
          <xdr:rowOff>104775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4"/>
  <sheetViews>
    <sheetView tabSelected="1" view="pageLayout" topLeftCell="B1" zoomScale="125" zoomScaleNormal="150" zoomScalePageLayoutView="125" workbookViewId="0">
      <selection activeCell="C13" sqref="C13:K13"/>
    </sheetView>
  </sheetViews>
  <sheetFormatPr defaultColWidth="9.140625" defaultRowHeight="14.65" customHeight="1" x14ac:dyDescent="0.25"/>
  <cols>
    <col min="1" max="1" width="10.7109375" style="1" bestFit="1" customWidth="1"/>
    <col min="2" max="2" width="9.140625" style="1" bestFit="1" customWidth="1"/>
    <col min="3" max="6" width="9.7109375" style="1" bestFit="1" customWidth="1"/>
    <col min="7" max="7" width="10.7109375" style="1" customWidth="1"/>
    <col min="8" max="8" width="9.42578125" style="1" bestFit="1" customWidth="1"/>
    <col min="9" max="9" width="11.7109375" style="1" bestFit="1" customWidth="1"/>
    <col min="10" max="16384" width="9.140625" style="1"/>
  </cols>
  <sheetData>
    <row r="1" spans="1:11" ht="14.65" customHeight="1" x14ac:dyDescent="0.25">
      <c r="A1" s="81" t="s">
        <v>0</v>
      </c>
      <c r="B1" s="82"/>
      <c r="C1" s="82"/>
      <c r="D1" s="82"/>
      <c r="E1" s="82"/>
      <c r="F1" s="82"/>
      <c r="G1" s="82"/>
      <c r="H1" s="82"/>
      <c r="I1" s="82"/>
      <c r="J1" s="83"/>
      <c r="K1" s="84"/>
    </row>
    <row r="2" spans="1:11" ht="15" x14ac:dyDescent="0.25">
      <c r="A2" s="85"/>
      <c r="B2" s="86"/>
      <c r="C2" s="86"/>
      <c r="D2" s="86"/>
      <c r="E2" s="86"/>
      <c r="F2" s="86"/>
      <c r="G2" s="86"/>
      <c r="H2" s="86"/>
      <c r="I2" s="86"/>
      <c r="J2" s="87"/>
      <c r="K2" s="88"/>
    </row>
    <row r="3" spans="1:11" ht="15" x14ac:dyDescent="0.25">
      <c r="A3" s="85"/>
      <c r="B3" s="86"/>
      <c r="C3" s="86"/>
      <c r="D3" s="86"/>
      <c r="E3" s="86"/>
      <c r="F3" s="86"/>
      <c r="G3" s="86"/>
      <c r="H3" s="86"/>
      <c r="I3" s="86"/>
      <c r="J3" s="87"/>
      <c r="K3" s="88"/>
    </row>
    <row r="4" spans="1:11" ht="15" x14ac:dyDescent="0.25">
      <c r="A4" s="89" t="s">
        <v>104</v>
      </c>
      <c r="B4" s="90"/>
      <c r="C4" s="90"/>
      <c r="D4" s="90"/>
      <c r="E4" s="90"/>
      <c r="F4" s="90"/>
      <c r="G4" s="90"/>
      <c r="H4" s="90"/>
      <c r="I4" s="90"/>
      <c r="J4" s="91"/>
      <c r="K4" s="92"/>
    </row>
    <row r="5" spans="1:11" ht="15" x14ac:dyDescent="0.25">
      <c r="A5" s="93"/>
      <c r="B5" s="90"/>
      <c r="C5" s="90"/>
      <c r="D5" s="90"/>
      <c r="E5" s="90"/>
      <c r="F5" s="90"/>
      <c r="G5" s="90"/>
      <c r="H5" s="90"/>
      <c r="I5" s="90"/>
      <c r="J5" s="91"/>
      <c r="K5" s="92"/>
    </row>
    <row r="6" spans="1:11" ht="14.65" customHeight="1" x14ac:dyDescent="0.25">
      <c r="A6" s="94" t="s">
        <v>62</v>
      </c>
      <c r="B6" s="95"/>
      <c r="C6" s="95"/>
      <c r="D6" s="95"/>
      <c r="E6" s="95"/>
      <c r="F6" s="95"/>
      <c r="G6" s="95"/>
      <c r="H6" s="95"/>
      <c r="I6" s="95"/>
      <c r="J6" s="96"/>
      <c r="K6" s="97"/>
    </row>
    <row r="7" spans="1:11" ht="15" x14ac:dyDescent="0.25">
      <c r="A7" s="94"/>
      <c r="B7" s="95"/>
      <c r="C7" s="95"/>
      <c r="D7" s="95"/>
      <c r="E7" s="95"/>
      <c r="F7" s="95"/>
      <c r="G7" s="95"/>
      <c r="H7" s="95"/>
      <c r="I7" s="95"/>
      <c r="J7" s="96"/>
      <c r="K7" s="97"/>
    </row>
    <row r="8" spans="1:11" ht="15" x14ac:dyDescent="0.25">
      <c r="A8" s="94"/>
      <c r="B8" s="95"/>
      <c r="C8" s="95"/>
      <c r="D8" s="95"/>
      <c r="E8" s="95"/>
      <c r="F8" s="95"/>
      <c r="G8" s="95"/>
      <c r="H8" s="95"/>
      <c r="I8" s="95"/>
      <c r="J8" s="96"/>
      <c r="K8" s="97"/>
    </row>
    <row r="9" spans="1:11" ht="14.65" customHeight="1" x14ac:dyDescent="0.25">
      <c r="A9" s="94"/>
      <c r="B9" s="95"/>
      <c r="C9" s="95"/>
      <c r="D9" s="95"/>
      <c r="E9" s="95"/>
      <c r="F9" s="95"/>
      <c r="G9" s="95"/>
      <c r="H9" s="95"/>
      <c r="I9" s="95"/>
      <c r="J9" s="96"/>
      <c r="K9" s="97"/>
    </row>
    <row r="10" spans="1:11" ht="15.75" thickBot="1" x14ac:dyDescent="0.3">
      <c r="A10" s="94"/>
      <c r="B10" s="95"/>
      <c r="C10" s="95"/>
      <c r="D10" s="95"/>
      <c r="E10" s="95"/>
      <c r="F10" s="95"/>
      <c r="G10" s="95"/>
      <c r="H10" s="95"/>
      <c r="I10" s="95"/>
      <c r="J10" s="96"/>
      <c r="K10" s="97"/>
    </row>
    <row r="11" spans="1:11" ht="15" x14ac:dyDescent="0.25">
      <c r="A11" s="113" t="s">
        <v>1</v>
      </c>
      <c r="B11" s="99"/>
      <c r="C11" s="98" t="s">
        <v>2</v>
      </c>
      <c r="D11" s="99"/>
      <c r="E11" s="99"/>
      <c r="F11" s="99"/>
      <c r="G11" s="99"/>
      <c r="H11" s="99"/>
      <c r="I11" s="99"/>
      <c r="J11" s="99"/>
      <c r="K11" s="100"/>
    </row>
    <row r="12" spans="1:11" ht="15" x14ac:dyDescent="0.25">
      <c r="A12" s="112" t="s">
        <v>3</v>
      </c>
      <c r="B12" s="102"/>
      <c r="C12" s="101" t="s">
        <v>88</v>
      </c>
      <c r="D12" s="102"/>
      <c r="E12" s="102"/>
      <c r="F12" s="102"/>
      <c r="G12" s="102"/>
      <c r="H12" s="102"/>
      <c r="I12" s="102"/>
      <c r="J12" s="102"/>
      <c r="K12" s="103"/>
    </row>
    <row r="13" spans="1:11" ht="15" x14ac:dyDescent="0.25">
      <c r="A13" s="108" t="s">
        <v>122</v>
      </c>
      <c r="B13" s="109"/>
      <c r="C13" s="128"/>
      <c r="D13" s="129"/>
      <c r="E13" s="129"/>
      <c r="F13" s="129"/>
      <c r="G13" s="129"/>
      <c r="H13" s="129"/>
      <c r="I13" s="129"/>
      <c r="J13" s="129"/>
      <c r="K13" s="130"/>
    </row>
    <row r="14" spans="1:11" ht="15" x14ac:dyDescent="0.25">
      <c r="A14" s="125" t="s">
        <v>103</v>
      </c>
      <c r="B14" s="121"/>
      <c r="C14" s="121"/>
      <c r="D14" s="121"/>
      <c r="E14" s="121"/>
      <c r="F14" s="121"/>
      <c r="G14" s="121"/>
      <c r="H14" s="121"/>
      <c r="I14" s="121"/>
      <c r="J14" s="131"/>
      <c r="K14" s="132"/>
    </row>
    <row r="15" spans="1:11" ht="15" x14ac:dyDescent="0.25">
      <c r="A15" s="114" t="s">
        <v>4</v>
      </c>
      <c r="B15" s="115"/>
      <c r="C15" s="118" t="s">
        <v>128</v>
      </c>
      <c r="D15" s="119"/>
      <c r="E15" s="119"/>
      <c r="F15" s="119"/>
      <c r="G15" s="119"/>
      <c r="H15" s="119"/>
      <c r="I15" s="119"/>
      <c r="J15" s="119"/>
      <c r="K15" s="120"/>
    </row>
    <row r="16" spans="1:11" ht="15" x14ac:dyDescent="0.25">
      <c r="A16" s="101" t="s">
        <v>89</v>
      </c>
      <c r="B16" s="102"/>
      <c r="C16" s="121"/>
      <c r="D16" s="121"/>
      <c r="E16" s="121"/>
      <c r="F16" s="121"/>
      <c r="G16" s="121"/>
      <c r="H16" s="121"/>
      <c r="I16" s="121"/>
      <c r="J16" s="121"/>
      <c r="K16" s="122"/>
    </row>
    <row r="17" spans="1:11" ht="15" x14ac:dyDescent="0.25">
      <c r="A17" s="116">
        <v>1</v>
      </c>
      <c r="B17" s="117"/>
      <c r="C17" s="123"/>
      <c r="D17" s="123"/>
      <c r="E17" s="123"/>
      <c r="F17" s="123"/>
      <c r="G17" s="123"/>
      <c r="H17" s="123"/>
      <c r="I17" s="123"/>
      <c r="J17" s="123"/>
      <c r="K17" s="124"/>
    </row>
    <row r="18" spans="1:11" ht="15" x14ac:dyDescent="0.25">
      <c r="A18" s="110" t="s">
        <v>12</v>
      </c>
      <c r="B18" s="111"/>
      <c r="C18" s="75" t="s">
        <v>5</v>
      </c>
      <c r="D18" s="75"/>
      <c r="E18" s="75"/>
      <c r="F18" s="75"/>
      <c r="G18" s="75"/>
      <c r="H18" s="75"/>
      <c r="I18" s="75"/>
      <c r="J18" s="75"/>
      <c r="K18" s="76"/>
    </row>
    <row r="19" spans="1:11" ht="15" x14ac:dyDescent="0.25">
      <c r="A19" s="79" t="s">
        <v>6</v>
      </c>
      <c r="B19" s="80"/>
      <c r="C19" s="75" t="s">
        <v>7</v>
      </c>
      <c r="D19" s="75"/>
      <c r="E19" s="75"/>
      <c r="F19" s="75"/>
      <c r="G19" s="75"/>
      <c r="H19" s="75"/>
      <c r="I19" s="75"/>
      <c r="J19" s="75"/>
      <c r="K19" s="76"/>
    </row>
    <row r="20" spans="1:11" ht="15" x14ac:dyDescent="0.25">
      <c r="A20" s="79"/>
      <c r="B20" s="80"/>
      <c r="C20" s="75" t="s">
        <v>8</v>
      </c>
      <c r="D20" s="75"/>
      <c r="E20" s="75"/>
      <c r="F20" s="75"/>
      <c r="G20" s="75"/>
      <c r="H20" s="75"/>
      <c r="I20" s="75"/>
      <c r="J20" s="75"/>
      <c r="K20" s="76"/>
    </row>
    <row r="21" spans="1:11" ht="15" x14ac:dyDescent="0.25">
      <c r="A21" s="108">
        <v>1</v>
      </c>
      <c r="B21" s="109"/>
      <c r="C21" s="75" t="s">
        <v>9</v>
      </c>
      <c r="D21" s="75"/>
      <c r="E21" s="75"/>
      <c r="F21" s="75"/>
      <c r="G21" s="75"/>
      <c r="H21" s="75"/>
      <c r="I21" s="75"/>
      <c r="J21" s="75"/>
      <c r="K21" s="76"/>
    </row>
    <row r="22" spans="1:11" ht="14.45" customHeight="1" x14ac:dyDescent="0.25">
      <c r="A22" s="2"/>
      <c r="B22" s="3"/>
      <c r="C22" s="75" t="s">
        <v>10</v>
      </c>
      <c r="D22" s="75"/>
      <c r="E22" s="75"/>
      <c r="F22" s="75"/>
      <c r="G22" s="75"/>
      <c r="H22" s="75"/>
      <c r="I22" s="75"/>
      <c r="J22" s="75"/>
      <c r="K22" s="76"/>
    </row>
    <row r="23" spans="1:11" ht="14.65" customHeight="1" x14ac:dyDescent="0.25">
      <c r="A23" s="2"/>
      <c r="B23" s="3"/>
      <c r="C23" s="75" t="s">
        <v>11</v>
      </c>
      <c r="D23" s="75"/>
      <c r="E23" s="75"/>
      <c r="F23" s="75"/>
      <c r="G23" s="75"/>
      <c r="H23" s="75"/>
      <c r="I23" s="75"/>
      <c r="J23" s="75"/>
      <c r="K23" s="76"/>
    </row>
    <row r="24" spans="1:11" ht="15" x14ac:dyDescent="0.25">
      <c r="A24" s="2"/>
      <c r="B24" s="3"/>
      <c r="C24" s="75"/>
      <c r="D24" s="75"/>
      <c r="E24" s="75"/>
      <c r="F24" s="75"/>
      <c r="G24" s="75"/>
      <c r="H24" s="75"/>
      <c r="I24" s="75"/>
      <c r="J24" s="75"/>
      <c r="K24" s="76"/>
    </row>
    <row r="25" spans="1:11" ht="14.45" customHeight="1" thickBot="1" x14ac:dyDescent="0.3">
      <c r="A25" s="125" t="s">
        <v>119</v>
      </c>
      <c r="B25" s="121"/>
      <c r="C25" s="121"/>
      <c r="D25" s="121"/>
      <c r="E25" s="121"/>
      <c r="F25" s="121"/>
      <c r="G25" s="121"/>
      <c r="H25" s="121"/>
      <c r="I25" s="121"/>
      <c r="J25" s="126"/>
      <c r="K25" s="127"/>
    </row>
    <row r="26" spans="1:11" ht="14.65" customHeight="1" x14ac:dyDescent="0.25">
      <c r="A26" s="104" t="s">
        <v>14</v>
      </c>
      <c r="B26" s="105"/>
      <c r="C26" s="105"/>
      <c r="D26" s="178" t="s">
        <v>63</v>
      </c>
      <c r="E26" s="178"/>
      <c r="F26" s="178"/>
      <c r="G26" s="178"/>
      <c r="H26" s="178"/>
      <c r="I26" s="178"/>
      <c r="J26" s="134"/>
      <c r="K26" s="135"/>
    </row>
    <row r="27" spans="1:11" ht="14.65" customHeight="1" x14ac:dyDescent="0.25">
      <c r="A27" s="79" t="s">
        <v>13</v>
      </c>
      <c r="B27" s="80"/>
      <c r="C27" s="80"/>
      <c r="D27" s="179"/>
      <c r="E27" s="179"/>
      <c r="F27" s="179"/>
      <c r="G27" s="179"/>
      <c r="H27" s="179"/>
      <c r="I27" s="179"/>
      <c r="J27" s="126"/>
      <c r="K27" s="127"/>
    </row>
    <row r="28" spans="1:11" ht="15" x14ac:dyDescent="0.25">
      <c r="A28" s="79"/>
      <c r="B28" s="80"/>
      <c r="C28" s="80"/>
      <c r="D28" s="179"/>
      <c r="E28" s="179"/>
      <c r="F28" s="179"/>
      <c r="G28" s="179"/>
      <c r="H28" s="179"/>
      <c r="I28" s="179"/>
      <c r="J28" s="126"/>
      <c r="K28" s="127"/>
    </row>
    <row r="29" spans="1:11" ht="14.65" customHeight="1" thickBot="1" x14ac:dyDescent="0.3">
      <c r="A29" s="106">
        <v>1</v>
      </c>
      <c r="B29" s="107"/>
      <c r="C29" s="107"/>
      <c r="D29" s="180"/>
      <c r="E29" s="180"/>
      <c r="F29" s="180"/>
      <c r="G29" s="180"/>
      <c r="H29" s="180"/>
      <c r="I29" s="180"/>
      <c r="J29" s="138"/>
      <c r="K29" s="139"/>
    </row>
    <row r="30" spans="1:11" ht="17.649999999999999" customHeight="1" x14ac:dyDescent="0.25">
      <c r="A30" s="77" t="s">
        <v>16</v>
      </c>
      <c r="B30" s="78"/>
      <c r="C30" s="78"/>
      <c r="D30" s="181" t="s">
        <v>64</v>
      </c>
      <c r="E30" s="181"/>
      <c r="F30" s="181"/>
      <c r="G30" s="181"/>
      <c r="H30" s="181"/>
      <c r="I30" s="181"/>
      <c r="J30" s="134"/>
      <c r="K30" s="135"/>
    </row>
    <row r="31" spans="1:11" ht="14.65" customHeight="1" x14ac:dyDescent="0.25">
      <c r="A31" s="79" t="s">
        <v>15</v>
      </c>
      <c r="B31" s="80"/>
      <c r="C31" s="80"/>
      <c r="D31" s="182"/>
      <c r="E31" s="182"/>
      <c r="F31" s="182"/>
      <c r="G31" s="182"/>
      <c r="H31" s="182"/>
      <c r="I31" s="182"/>
      <c r="J31" s="126"/>
      <c r="K31" s="127"/>
    </row>
    <row r="32" spans="1:11" ht="15.75" thickBot="1" x14ac:dyDescent="0.3">
      <c r="A32" s="106">
        <v>1</v>
      </c>
      <c r="B32" s="107"/>
      <c r="C32" s="107"/>
      <c r="D32" s="183"/>
      <c r="E32" s="183"/>
      <c r="F32" s="183"/>
      <c r="G32" s="183"/>
      <c r="H32" s="183"/>
      <c r="I32" s="183"/>
      <c r="J32" s="138"/>
      <c r="K32" s="139"/>
    </row>
    <row r="33" spans="1:11" ht="14.65" customHeight="1" x14ac:dyDescent="0.25">
      <c r="A33" s="77" t="s">
        <v>18</v>
      </c>
      <c r="B33" s="78"/>
      <c r="C33" s="78"/>
      <c r="D33" s="148" t="s">
        <v>121</v>
      </c>
      <c r="E33" s="148"/>
      <c r="F33" s="148"/>
      <c r="G33" s="148"/>
      <c r="H33" s="148"/>
      <c r="I33" s="148"/>
      <c r="J33" s="134"/>
      <c r="K33" s="135"/>
    </row>
    <row r="34" spans="1:11" ht="15" x14ac:dyDescent="0.25">
      <c r="A34" s="79" t="s">
        <v>17</v>
      </c>
      <c r="B34" s="80"/>
      <c r="C34" s="80"/>
      <c r="D34" s="151"/>
      <c r="E34" s="151"/>
      <c r="F34" s="151"/>
      <c r="G34" s="151"/>
      <c r="H34" s="151"/>
      <c r="I34" s="151"/>
      <c r="J34" s="126"/>
      <c r="K34" s="127"/>
    </row>
    <row r="35" spans="1:11" ht="14.65" customHeight="1" x14ac:dyDescent="0.25">
      <c r="A35" s="79"/>
      <c r="B35" s="80"/>
      <c r="C35" s="80"/>
      <c r="D35" s="151"/>
      <c r="E35" s="151"/>
      <c r="F35" s="151"/>
      <c r="G35" s="151"/>
      <c r="H35" s="151"/>
      <c r="I35" s="151"/>
      <c r="J35" s="126"/>
      <c r="K35" s="127"/>
    </row>
    <row r="36" spans="1:11" ht="15.75" thickBot="1" x14ac:dyDescent="0.3">
      <c r="A36" s="106">
        <v>1</v>
      </c>
      <c r="B36" s="107"/>
      <c r="C36" s="107"/>
      <c r="D36" s="154"/>
      <c r="E36" s="154"/>
      <c r="F36" s="154"/>
      <c r="G36" s="154"/>
      <c r="H36" s="154"/>
      <c r="I36" s="154"/>
      <c r="J36" s="138"/>
      <c r="K36" s="139"/>
    </row>
    <row r="37" spans="1:11" ht="14.45" customHeight="1" x14ac:dyDescent="0.25">
      <c r="A37" s="77" t="s">
        <v>19</v>
      </c>
      <c r="B37" s="78"/>
      <c r="C37" s="78"/>
      <c r="D37" s="133" t="s">
        <v>91</v>
      </c>
      <c r="E37" s="133"/>
      <c r="F37" s="133"/>
      <c r="G37" s="133"/>
      <c r="H37" s="133"/>
      <c r="I37" s="133"/>
      <c r="J37" s="134"/>
      <c r="K37" s="135"/>
    </row>
    <row r="38" spans="1:11" ht="14.65" customHeight="1" x14ac:dyDescent="0.25">
      <c r="A38" s="79" t="s">
        <v>90</v>
      </c>
      <c r="B38" s="80"/>
      <c r="C38" s="80"/>
      <c r="D38" s="136"/>
      <c r="E38" s="136"/>
      <c r="F38" s="136"/>
      <c r="G38" s="136"/>
      <c r="H38" s="136"/>
      <c r="I38" s="136"/>
      <c r="J38" s="126"/>
      <c r="K38" s="127"/>
    </row>
    <row r="39" spans="1:11" ht="15" x14ac:dyDescent="0.25">
      <c r="A39" s="203"/>
      <c r="B39" s="182"/>
      <c r="C39" s="182"/>
      <c r="D39" s="136"/>
      <c r="E39" s="136"/>
      <c r="F39" s="136"/>
      <c r="G39" s="136"/>
      <c r="H39" s="136"/>
      <c r="I39" s="136"/>
      <c r="J39" s="126"/>
      <c r="K39" s="127"/>
    </row>
    <row r="40" spans="1:11" ht="15.75" thickBot="1" x14ac:dyDescent="0.3">
      <c r="A40" s="106">
        <v>1</v>
      </c>
      <c r="B40" s="107"/>
      <c r="C40" s="107"/>
      <c r="D40" s="137"/>
      <c r="E40" s="137"/>
      <c r="F40" s="137"/>
      <c r="G40" s="137"/>
      <c r="H40" s="137"/>
      <c r="I40" s="137"/>
      <c r="J40" s="138"/>
      <c r="K40" s="139"/>
    </row>
    <row r="41" spans="1:11" customFormat="1" ht="14.45" customHeight="1" x14ac:dyDescent="0.25">
      <c r="A41" s="77" t="s">
        <v>84</v>
      </c>
      <c r="B41" s="78"/>
      <c r="C41" s="78"/>
      <c r="D41" s="133" t="s">
        <v>120</v>
      </c>
      <c r="E41" s="133"/>
      <c r="F41" s="133"/>
      <c r="G41" s="133"/>
      <c r="H41" s="133"/>
      <c r="I41" s="133"/>
      <c r="J41" s="134"/>
      <c r="K41" s="135"/>
    </row>
    <row r="42" spans="1:11" customFormat="1" ht="14.45" customHeight="1" x14ac:dyDescent="0.25">
      <c r="A42" s="79" t="s">
        <v>78</v>
      </c>
      <c r="B42" s="80"/>
      <c r="C42" s="80"/>
      <c r="D42" s="136"/>
      <c r="E42" s="136"/>
      <c r="F42" s="136"/>
      <c r="G42" s="136"/>
      <c r="H42" s="136"/>
      <c r="I42" s="136"/>
      <c r="J42" s="126"/>
      <c r="K42" s="127"/>
    </row>
    <row r="43" spans="1:11" ht="15" x14ac:dyDescent="0.25">
      <c r="A43" s="79"/>
      <c r="B43" s="80"/>
      <c r="C43" s="80"/>
      <c r="D43" s="136"/>
      <c r="E43" s="136"/>
      <c r="F43" s="136"/>
      <c r="G43" s="136"/>
      <c r="H43" s="136"/>
      <c r="I43" s="136"/>
      <c r="J43" s="126"/>
      <c r="K43" s="127"/>
    </row>
    <row r="44" spans="1:11" ht="15.75" thickBot="1" x14ac:dyDescent="0.3">
      <c r="A44" s="106">
        <v>1</v>
      </c>
      <c r="B44" s="107"/>
      <c r="C44" s="107"/>
      <c r="D44" s="137"/>
      <c r="E44" s="137"/>
      <c r="F44" s="137"/>
      <c r="G44" s="137"/>
      <c r="H44" s="137"/>
      <c r="I44" s="137" t="s">
        <v>20</v>
      </c>
      <c r="J44" s="138"/>
      <c r="K44" s="139"/>
    </row>
    <row r="45" spans="1:11" ht="14.45" customHeight="1" x14ac:dyDescent="0.25">
      <c r="A45" s="77" t="s">
        <v>93</v>
      </c>
      <c r="B45" s="78"/>
      <c r="C45" s="78"/>
      <c r="D45" s="148" t="s">
        <v>124</v>
      </c>
      <c r="E45" s="148"/>
      <c r="F45" s="148"/>
      <c r="G45" s="148"/>
      <c r="H45" s="148"/>
      <c r="I45" s="148"/>
      <c r="J45" s="149"/>
      <c r="K45" s="150"/>
    </row>
    <row r="46" spans="1:11" customFormat="1" ht="14.45" customHeight="1" x14ac:dyDescent="0.25">
      <c r="A46" s="79" t="s">
        <v>85</v>
      </c>
      <c r="B46" s="80"/>
      <c r="C46" s="80"/>
      <c r="D46" s="151"/>
      <c r="E46" s="151"/>
      <c r="F46" s="151"/>
      <c r="G46" s="151"/>
      <c r="H46" s="151"/>
      <c r="I46" s="151"/>
      <c r="J46" s="152"/>
      <c r="K46" s="153"/>
    </row>
    <row r="47" spans="1:11" customFormat="1" ht="14.45" customHeight="1" thickBot="1" x14ac:dyDescent="0.3">
      <c r="A47" s="157"/>
      <c r="B47" s="158"/>
      <c r="C47" s="158"/>
      <c r="D47" s="154"/>
      <c r="E47" s="154"/>
      <c r="F47" s="154"/>
      <c r="G47" s="154"/>
      <c r="H47" s="154"/>
      <c r="I47" s="154" t="s">
        <v>20</v>
      </c>
      <c r="J47" s="155"/>
      <c r="K47" s="156"/>
    </row>
    <row r="48" spans="1:11" customFormat="1" ht="14.45" customHeight="1" thickBot="1" x14ac:dyDescent="0.3">
      <c r="A48" s="39"/>
      <c r="B48" s="35"/>
      <c r="C48" s="35"/>
      <c r="D48" s="35"/>
      <c r="E48" s="35"/>
      <c r="F48" s="35"/>
      <c r="G48" s="35"/>
      <c r="H48" s="35"/>
      <c r="I48" s="35"/>
      <c r="J48" s="35"/>
      <c r="K48" s="41"/>
    </row>
    <row r="49" spans="1:11" ht="14.65" customHeight="1" x14ac:dyDescent="0.25">
      <c r="A49" s="4" t="s">
        <v>21</v>
      </c>
      <c r="B49" s="133" t="s">
        <v>22</v>
      </c>
      <c r="C49" s="133"/>
      <c r="D49" s="133"/>
      <c r="E49" s="133"/>
      <c r="F49" s="133"/>
      <c r="G49" s="133"/>
      <c r="H49" s="133"/>
      <c r="I49" s="133"/>
      <c r="J49" s="133"/>
      <c r="K49" s="144"/>
    </row>
    <row r="50" spans="1:11" ht="15" x14ac:dyDescent="0.25">
      <c r="A50" s="5"/>
      <c r="B50" s="136"/>
      <c r="C50" s="136"/>
      <c r="D50" s="136"/>
      <c r="E50" s="136"/>
      <c r="F50" s="136"/>
      <c r="G50" s="136"/>
      <c r="H50" s="136"/>
      <c r="I50" s="136"/>
      <c r="J50" s="136"/>
      <c r="K50" s="145"/>
    </row>
    <row r="51" spans="1:11" ht="15" x14ac:dyDescent="0.25">
      <c r="A51" s="5"/>
      <c r="B51" s="136"/>
      <c r="C51" s="136"/>
      <c r="D51" s="136"/>
      <c r="E51" s="136"/>
      <c r="F51" s="136"/>
      <c r="G51" s="136"/>
      <c r="H51" s="136"/>
      <c r="I51" s="136"/>
      <c r="J51" s="136"/>
      <c r="K51" s="145"/>
    </row>
    <row r="52" spans="1:11" ht="15" x14ac:dyDescent="0.25">
      <c r="A52" s="6"/>
      <c r="B52" s="193" t="s">
        <v>23</v>
      </c>
      <c r="C52" s="193"/>
      <c r="D52" s="193"/>
      <c r="E52" s="193"/>
      <c r="F52" s="193"/>
      <c r="G52" s="193"/>
      <c r="H52" s="193"/>
      <c r="I52" s="193"/>
      <c r="J52" s="194"/>
      <c r="K52" s="195"/>
    </row>
    <row r="53" spans="1:11" ht="15" x14ac:dyDescent="0.25">
      <c r="A53" s="6"/>
      <c r="B53" s="96"/>
      <c r="C53" s="96"/>
      <c r="D53" s="96"/>
      <c r="E53" s="96"/>
      <c r="F53" s="96"/>
      <c r="G53" s="96"/>
      <c r="H53" s="96"/>
      <c r="I53" s="96"/>
      <c r="J53" s="96"/>
      <c r="K53" s="97"/>
    </row>
    <row r="54" spans="1:11" ht="15" x14ac:dyDescent="0.25">
      <c r="A54" s="6"/>
      <c r="B54" s="123"/>
      <c r="C54" s="123"/>
      <c r="D54" s="123"/>
      <c r="E54" s="123"/>
      <c r="F54" s="123"/>
      <c r="G54" s="123"/>
      <c r="H54" s="123"/>
      <c r="I54" s="123"/>
      <c r="J54" s="123"/>
      <c r="K54" s="196"/>
    </row>
    <row r="55" spans="1:11" ht="15" x14ac:dyDescent="0.25">
      <c r="A55" s="6"/>
      <c r="B55" s="193" t="s">
        <v>24</v>
      </c>
      <c r="C55" s="193"/>
      <c r="D55" s="193"/>
      <c r="E55" s="193"/>
      <c r="F55" s="193"/>
      <c r="G55" s="193"/>
      <c r="H55" s="193"/>
      <c r="I55" s="193"/>
      <c r="J55" s="194"/>
      <c r="K55" s="195"/>
    </row>
    <row r="56" spans="1:11" ht="15" x14ac:dyDescent="0.25">
      <c r="A56" s="6"/>
      <c r="B56" s="96"/>
      <c r="C56" s="96"/>
      <c r="D56" s="96"/>
      <c r="E56" s="96"/>
      <c r="F56" s="96"/>
      <c r="G56" s="96"/>
      <c r="H56" s="96"/>
      <c r="I56" s="96"/>
      <c r="J56" s="96"/>
      <c r="K56" s="97"/>
    </row>
    <row r="57" spans="1:11" ht="15" x14ac:dyDescent="0.25">
      <c r="A57" s="6"/>
      <c r="B57" s="96"/>
      <c r="C57" s="96"/>
      <c r="D57" s="96"/>
      <c r="E57" s="96"/>
      <c r="F57" s="96"/>
      <c r="G57" s="96"/>
      <c r="H57" s="96"/>
      <c r="I57" s="96"/>
      <c r="J57" s="96"/>
      <c r="K57" s="97"/>
    </row>
    <row r="58" spans="1:11" ht="15" x14ac:dyDescent="0.25">
      <c r="A58" s="6"/>
      <c r="B58" s="96"/>
      <c r="C58" s="96"/>
      <c r="D58" s="96"/>
      <c r="E58" s="96"/>
      <c r="F58" s="96"/>
      <c r="G58" s="96"/>
      <c r="H58" s="96"/>
      <c r="I58" s="96"/>
      <c r="J58" s="96"/>
      <c r="K58" s="97"/>
    </row>
    <row r="59" spans="1:11" ht="14.65" customHeight="1" x14ac:dyDescent="0.25">
      <c r="A59" s="6"/>
      <c r="B59" s="193" t="s">
        <v>80</v>
      </c>
      <c r="C59" s="193"/>
      <c r="D59" s="193"/>
      <c r="E59" s="193"/>
      <c r="F59" s="193"/>
      <c r="G59" s="193"/>
      <c r="H59" s="193"/>
      <c r="I59" s="193"/>
      <c r="J59" s="194"/>
      <c r="K59" s="195"/>
    </row>
    <row r="60" spans="1:11" ht="15.75" thickBot="1" x14ac:dyDescent="0.3">
      <c r="A60" s="7"/>
      <c r="B60" s="137"/>
      <c r="C60" s="137"/>
      <c r="D60" s="137"/>
      <c r="E60" s="137"/>
      <c r="F60" s="137"/>
      <c r="G60" s="137"/>
      <c r="H60" s="137"/>
      <c r="I60" s="137"/>
      <c r="J60" s="197"/>
      <c r="K60" s="198"/>
    </row>
    <row r="61" spans="1:11" ht="15" x14ac:dyDescent="0.25">
      <c r="A61"/>
      <c r="B61"/>
      <c r="C61"/>
      <c r="D61"/>
      <c r="E61"/>
      <c r="F61"/>
      <c r="G61"/>
      <c r="H61"/>
      <c r="I61"/>
      <c r="J61"/>
      <c r="K61"/>
    </row>
    <row r="62" spans="1:11" ht="15" x14ac:dyDescent="0.25">
      <c r="A62"/>
      <c r="B62"/>
      <c r="C62"/>
      <c r="D62"/>
      <c r="E62"/>
      <c r="F62"/>
      <c r="G62"/>
      <c r="H62"/>
      <c r="I62"/>
      <c r="J62"/>
      <c r="K62"/>
    </row>
    <row r="63" spans="1:11" ht="15" x14ac:dyDescent="0.25">
      <c r="A63"/>
      <c r="B63"/>
      <c r="C63"/>
      <c r="D63"/>
      <c r="E63"/>
      <c r="F63"/>
      <c r="G63"/>
      <c r="H63"/>
      <c r="I63"/>
      <c r="J63"/>
      <c r="K63"/>
    </row>
    <row r="64" spans="1:11" ht="15" x14ac:dyDescent="0.25">
      <c r="A64"/>
      <c r="B64"/>
      <c r="C64"/>
      <c r="D64"/>
      <c r="E64"/>
      <c r="F64"/>
      <c r="G64"/>
      <c r="H64"/>
      <c r="I64"/>
      <c r="J64"/>
      <c r="K64"/>
    </row>
    <row r="65" spans="1:11" ht="15.75" thickBot="1" x14ac:dyDescent="0.3">
      <c r="A65"/>
      <c r="B65"/>
      <c r="C65"/>
      <c r="D65"/>
      <c r="E65"/>
      <c r="F65"/>
      <c r="G65"/>
      <c r="H65"/>
      <c r="I65"/>
      <c r="J65"/>
      <c r="K65"/>
    </row>
    <row r="66" spans="1:11" ht="15" x14ac:dyDescent="0.25">
      <c r="A66" s="71"/>
      <c r="B66" s="47"/>
      <c r="C66" s="47"/>
      <c r="D66" s="47"/>
      <c r="E66" s="47"/>
      <c r="F66" s="47"/>
      <c r="G66" s="47"/>
      <c r="H66" s="47"/>
      <c r="I66" s="47"/>
      <c r="J66" s="47"/>
      <c r="K66" s="48"/>
    </row>
    <row r="67" spans="1:11" ht="15" customHeight="1" x14ac:dyDescent="0.25">
      <c r="A67" s="199" t="s">
        <v>25</v>
      </c>
      <c r="B67" s="200"/>
      <c r="C67" s="200"/>
      <c r="D67" s="200"/>
      <c r="E67" s="200"/>
      <c r="F67" s="200"/>
      <c r="G67" s="200"/>
      <c r="H67" s="200"/>
      <c r="I67" s="200"/>
      <c r="J67" s="200"/>
      <c r="K67" s="201"/>
    </row>
    <row r="68" spans="1:11" ht="15.75" thickBot="1" x14ac:dyDescent="0.3">
      <c r="A68" s="2"/>
      <c r="B68" s="3"/>
      <c r="C68" s="3"/>
      <c r="D68" s="3"/>
      <c r="E68" s="3"/>
      <c r="F68" s="3"/>
      <c r="G68" s="3"/>
      <c r="H68" s="3"/>
      <c r="I68" s="3"/>
      <c r="J68" s="31"/>
      <c r="K68" s="72"/>
    </row>
    <row r="69" spans="1:11" ht="15" x14ac:dyDescent="0.25">
      <c r="A69" s="8" t="s">
        <v>26</v>
      </c>
      <c r="B69" s="9"/>
      <c r="C69" s="9"/>
      <c r="D69" s="10" t="str">
        <f>+A13</f>
        <v>0000/00</v>
      </c>
      <c r="E69" s="9"/>
      <c r="F69" s="9"/>
      <c r="G69" s="9"/>
      <c r="H69" s="9"/>
      <c r="I69" s="202"/>
      <c r="J69" s="134"/>
      <c r="K69" s="135"/>
    </row>
    <row r="70" spans="1:11" ht="15" x14ac:dyDescent="0.25">
      <c r="A70" s="11"/>
      <c r="B70" s="58"/>
      <c r="C70" s="58"/>
      <c r="D70" s="12"/>
      <c r="E70" s="58"/>
      <c r="F70" s="58"/>
      <c r="G70" s="58"/>
      <c r="H70" s="58"/>
      <c r="I70" s="184"/>
      <c r="J70" s="126"/>
      <c r="K70" s="127"/>
    </row>
    <row r="71" spans="1:11" ht="15" x14ac:dyDescent="0.25">
      <c r="A71" s="11" t="str">
        <f>IF(A17=1, "imputato ","parte civile ")</f>
        <v xml:space="preserve">imputato </v>
      </c>
      <c r="B71" s="58"/>
      <c r="C71" s="58"/>
      <c r="D71" s="185" t="str">
        <f>CONCATENATE(C13," ")</f>
        <v xml:space="preserve"> </v>
      </c>
      <c r="E71" s="185"/>
      <c r="F71" s="185"/>
      <c r="G71" s="185"/>
      <c r="H71" s="185"/>
      <c r="I71" s="186"/>
      <c r="J71" s="187"/>
      <c r="K71" s="188"/>
    </row>
    <row r="72" spans="1:11" ht="15" x14ac:dyDescent="0.25">
      <c r="A72" s="57"/>
      <c r="B72" s="58"/>
      <c r="C72" s="58"/>
      <c r="D72" s="58"/>
      <c r="E72" s="58"/>
      <c r="F72" s="58"/>
      <c r="G72" s="58"/>
      <c r="H72" s="58"/>
      <c r="I72" s="189"/>
      <c r="J72" s="126"/>
      <c r="K72" s="127"/>
    </row>
    <row r="73" spans="1:11" ht="15" x14ac:dyDescent="0.25">
      <c r="A73" s="66" t="s">
        <v>27</v>
      </c>
      <c r="B73" s="147" t="s">
        <v>28</v>
      </c>
      <c r="C73" s="147"/>
      <c r="D73" s="147"/>
      <c r="E73" s="147"/>
      <c r="F73" s="147"/>
      <c r="G73" s="191" t="s">
        <v>29</v>
      </c>
      <c r="H73" s="192"/>
      <c r="I73" s="64" t="s">
        <v>30</v>
      </c>
      <c r="J73" s="147" t="s">
        <v>31</v>
      </c>
      <c r="K73" s="190"/>
    </row>
    <row r="74" spans="1:11" ht="15" x14ac:dyDescent="0.25">
      <c r="A74" s="32">
        <v>1</v>
      </c>
      <c r="B74" s="146" t="s">
        <v>32</v>
      </c>
      <c r="C74" s="146"/>
      <c r="D74" s="146"/>
      <c r="E74" s="146"/>
      <c r="F74" s="146"/>
      <c r="G74" s="204">
        <f>LOOKUP(A21,{1,2,3,4,5,6},{180,180,300,300,300,300})</f>
        <v>180</v>
      </c>
      <c r="H74" s="205"/>
      <c r="I74" s="63"/>
      <c r="J74" s="213"/>
      <c r="K74" s="214"/>
    </row>
    <row r="75" spans="1:11" ht="15" x14ac:dyDescent="0.25">
      <c r="A75" s="32">
        <v>2</v>
      </c>
      <c r="B75" s="146" t="s">
        <v>33</v>
      </c>
      <c r="C75" s="146"/>
      <c r="D75" s="146"/>
      <c r="E75" s="146"/>
      <c r="F75" s="146"/>
      <c r="G75" s="206">
        <f>LOOKUP(A21,{1,2,3,4,5,6},{0,225,0,350,0,350})</f>
        <v>0</v>
      </c>
      <c r="H75" s="207"/>
      <c r="I75" s="63"/>
      <c r="J75" s="215"/>
      <c r="K75" s="216"/>
    </row>
    <row r="76" spans="1:11" ht="15" x14ac:dyDescent="0.25">
      <c r="A76" s="32">
        <v>3</v>
      </c>
      <c r="B76" s="146" t="s">
        <v>34</v>
      </c>
      <c r="C76" s="146"/>
      <c r="D76" s="146"/>
      <c r="E76" s="146"/>
      <c r="F76" s="146"/>
      <c r="G76" s="206">
        <f>LOOKUP(A21,{1,2,3,4,5,6},{0,0,500,500,720,720})</f>
        <v>0</v>
      </c>
      <c r="H76" s="208"/>
      <c r="I76" s="63"/>
      <c r="J76" s="215"/>
      <c r="K76" s="216"/>
    </row>
    <row r="77" spans="1:11" ht="15" x14ac:dyDescent="0.25">
      <c r="A77" s="32">
        <v>4</v>
      </c>
      <c r="B77" s="146" t="s">
        <v>81</v>
      </c>
      <c r="C77" s="146"/>
      <c r="D77" s="146"/>
      <c r="E77" s="146"/>
      <c r="F77" s="146"/>
      <c r="G77" s="206">
        <f>LOOKUP(A21,{1,2,3,4,5,6},{315,315,450,450,550,550})</f>
        <v>315</v>
      </c>
      <c r="H77" s="208"/>
      <c r="I77" s="63"/>
      <c r="J77" s="215"/>
      <c r="K77" s="216"/>
    </row>
    <row r="78" spans="1:11" ht="15" x14ac:dyDescent="0.25">
      <c r="A78" s="16"/>
      <c r="B78" s="147" t="s">
        <v>35</v>
      </c>
      <c r="C78" s="147"/>
      <c r="D78" s="147"/>
      <c r="E78" s="147"/>
      <c r="F78" s="147"/>
      <c r="G78" s="209">
        <f>SUM(G74:G77)</f>
        <v>495</v>
      </c>
      <c r="H78" s="210"/>
      <c r="I78" s="65">
        <f>-G78/3</f>
        <v>-165</v>
      </c>
      <c r="J78" s="211">
        <f>+G78+I78</f>
        <v>330</v>
      </c>
      <c r="K78" s="212"/>
    </row>
    <row r="79" spans="1:11" ht="15" x14ac:dyDescent="0.25">
      <c r="A79" s="57" t="s">
        <v>20</v>
      </c>
      <c r="B79" s="35"/>
      <c r="C79" s="35"/>
      <c r="D79" s="35"/>
      <c r="E79" s="35"/>
      <c r="F79" s="35"/>
      <c r="G79" s="35"/>
      <c r="H79" s="58"/>
      <c r="I79" s="184"/>
      <c r="J79" s="126"/>
      <c r="K79" s="127"/>
    </row>
    <row r="80" spans="1:11" ht="14.45" customHeight="1" x14ac:dyDescent="0.25">
      <c r="A80" s="16"/>
      <c r="B80" s="147" t="s">
        <v>36</v>
      </c>
      <c r="C80" s="147"/>
      <c r="D80" s="147"/>
      <c r="E80" s="147"/>
      <c r="F80" s="147"/>
      <c r="G80" s="159" t="s">
        <v>65</v>
      </c>
      <c r="H80" s="160"/>
      <c r="I80" s="68"/>
      <c r="J80" s="159" t="s">
        <v>66</v>
      </c>
      <c r="K80" s="175"/>
    </row>
    <row r="81" spans="1:11" ht="15" x14ac:dyDescent="0.25">
      <c r="A81" s="32">
        <v>5</v>
      </c>
      <c r="B81" s="17" t="s">
        <v>37</v>
      </c>
      <c r="C81" s="17"/>
      <c r="D81" s="17"/>
      <c r="E81" s="17"/>
      <c r="F81" s="17"/>
      <c r="G81" s="176" t="s">
        <v>38</v>
      </c>
      <c r="H81" s="177"/>
      <c r="I81" s="31"/>
      <c r="J81" s="204">
        <f>IF(A29=1,0,IF(A29&gt;1,(A29-1)*150))</f>
        <v>0</v>
      </c>
      <c r="K81" s="235"/>
    </row>
    <row r="82" spans="1:11" ht="15" x14ac:dyDescent="0.25">
      <c r="A82" s="32">
        <v>6</v>
      </c>
      <c r="B82" s="17" t="s">
        <v>39</v>
      </c>
      <c r="C82" s="17"/>
      <c r="D82" s="17"/>
      <c r="E82" s="17"/>
      <c r="F82" s="17"/>
      <c r="G82" s="140">
        <f>IF(A32&lt;4,0,IF(A32&gt;3,25))</f>
        <v>0</v>
      </c>
      <c r="H82" s="141"/>
      <c r="I82" s="31"/>
      <c r="J82" s="236">
        <f>+G82*J78/100</f>
        <v>0</v>
      </c>
      <c r="K82" s="237"/>
    </row>
    <row r="83" spans="1:11" ht="15" x14ac:dyDescent="0.25">
      <c r="A83" s="32">
        <v>7</v>
      </c>
      <c r="B83" s="17" t="s">
        <v>40</v>
      </c>
      <c r="C83" s="17"/>
      <c r="D83" s="17"/>
      <c r="E83" s="17"/>
      <c r="F83" s="17"/>
      <c r="G83" s="140">
        <f>IF(A36&lt;6,0,IF(A36&gt;5,30))</f>
        <v>0</v>
      </c>
      <c r="H83" s="141"/>
      <c r="I83" s="31"/>
      <c r="J83" s="236">
        <f>+G83*J78/100</f>
        <v>0</v>
      </c>
      <c r="K83" s="237"/>
    </row>
    <row r="84" spans="1:11" ht="15" x14ac:dyDescent="0.25">
      <c r="A84" s="32">
        <v>8</v>
      </c>
      <c r="B84" s="17" t="s">
        <v>123</v>
      </c>
      <c r="C84" s="17"/>
      <c r="D84" s="17"/>
      <c r="E84" s="17"/>
      <c r="F84" s="17"/>
      <c r="G84" s="140">
        <f>IF(A40&lt;2,0,IF(A40&lt;12,(A40-1)*20,IF(A40&lt;22,(A40-11)*5+200,IF(A40&gt;21,250))))</f>
        <v>0</v>
      </c>
      <c r="H84" s="141"/>
      <c r="I84" s="31"/>
      <c r="J84" s="206">
        <f>+G84*J78/100</f>
        <v>0</v>
      </c>
      <c r="K84" s="237"/>
    </row>
    <row r="85" spans="1:11" ht="15" x14ac:dyDescent="0.25">
      <c r="A85" s="32">
        <v>9</v>
      </c>
      <c r="B85" s="17" t="s">
        <v>79</v>
      </c>
      <c r="C85" s="17"/>
      <c r="D85" s="17"/>
      <c r="E85" s="17"/>
      <c r="F85" s="17"/>
      <c r="G85" s="140">
        <f>IF(A44&lt;2,0,IF(A44&lt;12,(A44-1)*20,IF(A44&lt;22,(A44-11)*5+200,IF(A44&gt;21,250))))</f>
        <v>0</v>
      </c>
      <c r="H85" s="141"/>
      <c r="I85" s="31"/>
      <c r="J85" s="236">
        <f>+G85*J78/100</f>
        <v>0</v>
      </c>
      <c r="K85" s="237"/>
    </row>
    <row r="86" spans="1:11" ht="15" x14ac:dyDescent="0.25">
      <c r="A86" s="15"/>
      <c r="B86" s="18"/>
      <c r="C86" s="18"/>
      <c r="D86" s="18"/>
      <c r="E86" s="18"/>
      <c r="F86" s="18"/>
      <c r="G86" s="142"/>
      <c r="H86" s="143"/>
      <c r="I86" s="36"/>
      <c r="J86" s="67"/>
      <c r="K86" s="73"/>
    </row>
    <row r="87" spans="1:11" ht="15" x14ac:dyDescent="0.25">
      <c r="A87" s="57"/>
      <c r="B87" s="33"/>
      <c r="C87" s="33"/>
      <c r="D87" s="33"/>
      <c r="E87" s="33"/>
      <c r="F87" s="33"/>
      <c r="G87" s="33"/>
      <c r="H87" s="33"/>
      <c r="I87" s="31"/>
      <c r="J87" s="37"/>
      <c r="K87" s="42"/>
    </row>
    <row r="88" spans="1:11" ht="15" x14ac:dyDescent="0.25">
      <c r="A88" s="43"/>
      <c r="B88" s="38" t="s">
        <v>41</v>
      </c>
      <c r="C88" s="38"/>
      <c r="D88" s="38"/>
      <c r="E88" s="38"/>
      <c r="F88" s="38"/>
      <c r="G88" s="38"/>
      <c r="H88" s="38"/>
      <c r="I88" s="69" t="s">
        <v>105</v>
      </c>
      <c r="J88" s="230">
        <f>ROUND((SUM(+J78,J81:J85)),0)</f>
        <v>330</v>
      </c>
      <c r="K88" s="231"/>
    </row>
    <row r="89" spans="1:11" ht="15" x14ac:dyDescent="0.25">
      <c r="A89" s="13"/>
      <c r="B89" s="19" t="s">
        <v>42</v>
      </c>
      <c r="C89" s="14"/>
      <c r="D89" s="14"/>
      <c r="E89" s="14"/>
      <c r="F89" s="14"/>
      <c r="G89" s="14"/>
      <c r="H89" s="14"/>
      <c r="I89" s="14"/>
      <c r="J89" s="36"/>
      <c r="K89" s="44"/>
    </row>
    <row r="90" spans="1:11" customFormat="1" ht="15" x14ac:dyDescent="0.25">
      <c r="A90" s="39"/>
      <c r="B90" s="35"/>
      <c r="C90" s="35"/>
      <c r="D90" s="35"/>
      <c r="E90" s="35"/>
      <c r="F90" s="35"/>
      <c r="G90" s="35"/>
      <c r="H90" s="35"/>
      <c r="I90" s="35"/>
      <c r="J90" s="35"/>
      <c r="K90" s="41"/>
    </row>
    <row r="91" spans="1:11" customFormat="1" ht="15.75" thickBot="1" x14ac:dyDescent="0.3">
      <c r="A91" s="39"/>
      <c r="B91" s="35"/>
      <c r="C91" s="35"/>
      <c r="D91" s="35"/>
      <c r="E91" s="35"/>
      <c r="F91" s="35"/>
      <c r="G91" s="35"/>
      <c r="H91" s="35"/>
      <c r="I91" s="35"/>
      <c r="J91" s="35"/>
      <c r="K91" s="41"/>
    </row>
    <row r="92" spans="1:11" ht="14.65" customHeight="1" x14ac:dyDescent="0.25">
      <c r="A92" s="232" t="s">
        <v>43</v>
      </c>
      <c r="B92" s="233"/>
      <c r="C92" s="233"/>
      <c r="D92" s="233"/>
      <c r="E92" s="233"/>
      <c r="F92" s="233"/>
      <c r="G92" s="233"/>
      <c r="H92" s="233"/>
      <c r="I92" s="233"/>
      <c r="J92" s="233"/>
      <c r="K92" s="234"/>
    </row>
    <row r="93" spans="1:11" ht="15" x14ac:dyDescent="0.25">
      <c r="A93" s="161" t="s">
        <v>67</v>
      </c>
      <c r="B93" s="162"/>
      <c r="C93" s="162"/>
      <c r="D93" s="162"/>
      <c r="E93" s="162"/>
      <c r="F93" s="162"/>
      <c r="G93" s="162"/>
      <c r="H93" s="162"/>
      <c r="I93" s="162"/>
      <c r="J93" s="163"/>
      <c r="K93" s="164"/>
    </row>
    <row r="94" spans="1:11" ht="15" x14ac:dyDescent="0.25">
      <c r="A94" s="165"/>
      <c r="B94" s="166"/>
      <c r="C94" s="166"/>
      <c r="D94" s="166"/>
      <c r="E94" s="166"/>
      <c r="F94" s="166"/>
      <c r="G94" s="166"/>
      <c r="H94" s="166"/>
      <c r="I94" s="166"/>
      <c r="J94" s="163"/>
      <c r="K94" s="164"/>
    </row>
    <row r="95" spans="1:11" ht="15" x14ac:dyDescent="0.25">
      <c r="A95" s="165"/>
      <c r="B95" s="166"/>
      <c r="C95" s="166"/>
      <c r="D95" s="166"/>
      <c r="E95" s="166"/>
      <c r="F95" s="166"/>
      <c r="G95" s="166"/>
      <c r="H95" s="166"/>
      <c r="I95" s="166"/>
      <c r="J95" s="163"/>
      <c r="K95" s="164"/>
    </row>
    <row r="96" spans="1:11" ht="15" x14ac:dyDescent="0.25">
      <c r="A96" s="165"/>
      <c r="B96" s="166"/>
      <c r="C96" s="166"/>
      <c r="D96" s="166"/>
      <c r="E96" s="166"/>
      <c r="F96" s="166"/>
      <c r="G96" s="166"/>
      <c r="H96" s="166"/>
      <c r="I96" s="166"/>
      <c r="J96" s="163"/>
      <c r="K96" s="164"/>
    </row>
    <row r="97" spans="1:11" ht="15" x14ac:dyDescent="0.25">
      <c r="A97" s="165"/>
      <c r="B97" s="166"/>
      <c r="C97" s="166"/>
      <c r="D97" s="166"/>
      <c r="E97" s="166"/>
      <c r="F97" s="166"/>
      <c r="G97" s="166"/>
      <c r="H97" s="166"/>
      <c r="I97" s="166"/>
      <c r="J97" s="163"/>
      <c r="K97" s="164"/>
    </row>
    <row r="98" spans="1:11" ht="15.75" thickBot="1" x14ac:dyDescent="0.3">
      <c r="A98" s="167"/>
      <c r="B98" s="168"/>
      <c r="C98" s="168"/>
      <c r="D98" s="168"/>
      <c r="E98" s="168"/>
      <c r="F98" s="168"/>
      <c r="G98" s="168"/>
      <c r="H98" s="168"/>
      <c r="I98" s="168"/>
      <c r="J98" s="168"/>
      <c r="K98" s="169"/>
    </row>
    <row r="99" spans="1:11" ht="15" x14ac:dyDescent="0.25">
      <c r="A99" s="40"/>
      <c r="B99" s="60"/>
      <c r="C99" s="60"/>
      <c r="D99" s="60"/>
      <c r="E99" s="60"/>
      <c r="F99" s="60"/>
      <c r="G99" s="60"/>
      <c r="H99" s="60"/>
      <c r="I99" s="60"/>
      <c r="J99" s="60"/>
      <c r="K99" s="61"/>
    </row>
    <row r="100" spans="1:11" ht="14.45" customHeight="1" x14ac:dyDescent="0.25">
      <c r="A100" s="258" t="s">
        <v>125</v>
      </c>
      <c r="B100" s="259"/>
      <c r="C100" s="259"/>
      <c r="D100" s="259"/>
      <c r="E100" s="259"/>
      <c r="F100" s="259"/>
      <c r="G100" s="259"/>
      <c r="H100" s="259"/>
      <c r="I100" s="259"/>
      <c r="J100" s="259"/>
      <c r="K100" s="260"/>
    </row>
    <row r="101" spans="1:11" ht="15" x14ac:dyDescent="0.25">
      <c r="A101" s="261"/>
      <c r="B101" s="262"/>
      <c r="C101" s="262"/>
      <c r="D101" s="262"/>
      <c r="E101" s="262"/>
      <c r="F101" s="262"/>
      <c r="G101" s="262"/>
      <c r="H101" s="262"/>
      <c r="I101" s="262"/>
      <c r="J101" s="262"/>
      <c r="K101" s="263"/>
    </row>
    <row r="102" spans="1:11" ht="15" x14ac:dyDescent="0.25">
      <c r="A102" s="261"/>
      <c r="B102" s="262"/>
      <c r="C102" s="262"/>
      <c r="D102" s="262"/>
      <c r="E102" s="262"/>
      <c r="F102" s="262"/>
      <c r="G102" s="262"/>
      <c r="H102" s="262"/>
      <c r="I102" s="262"/>
      <c r="J102" s="262"/>
      <c r="K102" s="263"/>
    </row>
    <row r="103" spans="1:11" ht="15" x14ac:dyDescent="0.25">
      <c r="A103" s="261"/>
      <c r="B103" s="262"/>
      <c r="C103" s="262"/>
      <c r="D103" s="262"/>
      <c r="E103" s="262"/>
      <c r="F103" s="262"/>
      <c r="G103" s="262"/>
      <c r="H103" s="262"/>
      <c r="I103" s="262"/>
      <c r="J103" s="262"/>
      <c r="K103" s="263"/>
    </row>
    <row r="104" spans="1:11" ht="15" x14ac:dyDescent="0.25">
      <c r="A104" s="261"/>
      <c r="B104" s="262"/>
      <c r="C104" s="262"/>
      <c r="D104" s="262"/>
      <c r="E104" s="262"/>
      <c r="F104" s="262"/>
      <c r="G104" s="262"/>
      <c r="H104" s="262"/>
      <c r="I104" s="262"/>
      <c r="J104" s="262"/>
      <c r="K104" s="263"/>
    </row>
    <row r="105" spans="1:11" ht="15.75" thickBot="1" x14ac:dyDescent="0.3">
      <c r="A105" s="264"/>
      <c r="B105" s="265"/>
      <c r="C105" s="265"/>
      <c r="D105" s="265"/>
      <c r="E105" s="265"/>
      <c r="F105" s="265"/>
      <c r="G105" s="265"/>
      <c r="H105" s="265"/>
      <c r="I105" s="265"/>
      <c r="J105" s="265"/>
      <c r="K105" s="266"/>
    </row>
    <row r="106" spans="1:11" ht="15" x14ac:dyDescent="0.25">
      <c r="A106"/>
      <c r="B106"/>
      <c r="C106"/>
      <c r="D106"/>
      <c r="E106"/>
      <c r="F106"/>
      <c r="G106"/>
      <c r="H106"/>
      <c r="I106"/>
      <c r="J106"/>
      <c r="K106"/>
    </row>
    <row r="107" spans="1:11" ht="15" x14ac:dyDescent="0.25">
      <c r="A107"/>
      <c r="B107"/>
      <c r="C107"/>
      <c r="D107"/>
      <c r="E107"/>
      <c r="F107"/>
      <c r="G107"/>
      <c r="H107"/>
      <c r="I107"/>
      <c r="J107"/>
      <c r="K107"/>
    </row>
    <row r="108" spans="1:11" ht="15" x14ac:dyDescent="0.25">
      <c r="A108"/>
      <c r="B108"/>
      <c r="C108"/>
      <c r="D108"/>
      <c r="E108"/>
      <c r="F108"/>
      <c r="G108"/>
      <c r="H108"/>
      <c r="I108"/>
      <c r="J108"/>
      <c r="K108"/>
    </row>
    <row r="109" spans="1:11" ht="15" x14ac:dyDescent="0.25">
      <c r="A109"/>
      <c r="B109"/>
      <c r="C109"/>
      <c r="D109"/>
      <c r="E109"/>
      <c r="F109"/>
      <c r="G109"/>
      <c r="H109"/>
      <c r="I109"/>
      <c r="J109"/>
      <c r="K109"/>
    </row>
    <row r="110" spans="1:11" ht="15" x14ac:dyDescent="0.25">
      <c r="A110"/>
      <c r="B110"/>
      <c r="C110"/>
      <c r="D110"/>
      <c r="E110"/>
      <c r="F110"/>
      <c r="G110"/>
      <c r="H110"/>
      <c r="I110"/>
      <c r="J110"/>
      <c r="K110"/>
    </row>
    <row r="111" spans="1:11" ht="15" x14ac:dyDescent="0.25">
      <c r="A111"/>
      <c r="B111"/>
      <c r="C111"/>
      <c r="D111"/>
      <c r="E111"/>
      <c r="F111"/>
      <c r="G111"/>
      <c r="H111"/>
      <c r="I111"/>
      <c r="J111"/>
      <c r="K111"/>
    </row>
    <row r="112" spans="1:11" ht="15" x14ac:dyDescent="0.25">
      <c r="A112"/>
      <c r="B112"/>
      <c r="C112"/>
      <c r="D112"/>
      <c r="E112"/>
      <c r="F112"/>
      <c r="G112"/>
      <c r="H112"/>
      <c r="I112"/>
      <c r="J112"/>
      <c r="K112"/>
    </row>
    <row r="113" spans="1:11" ht="15" x14ac:dyDescent="0.25">
      <c r="A113"/>
      <c r="B113"/>
      <c r="C113"/>
      <c r="D113"/>
      <c r="E113"/>
      <c r="F113"/>
      <c r="G113"/>
      <c r="H113"/>
      <c r="I113"/>
      <c r="J113"/>
      <c r="K113"/>
    </row>
    <row r="114" spans="1:11" ht="15" x14ac:dyDescent="0.25">
      <c r="A114"/>
      <c r="B114"/>
      <c r="C114"/>
      <c r="D114"/>
      <c r="E114"/>
      <c r="F114"/>
      <c r="G114"/>
      <c r="H114"/>
      <c r="I114"/>
      <c r="J114"/>
      <c r="K114"/>
    </row>
    <row r="115" spans="1:11" ht="15" x14ac:dyDescent="0.25">
      <c r="A115"/>
      <c r="B115"/>
      <c r="C115"/>
      <c r="D115"/>
      <c r="E115"/>
      <c r="F115"/>
      <c r="G115"/>
      <c r="H115"/>
      <c r="I115"/>
      <c r="J115"/>
      <c r="K115"/>
    </row>
    <row r="116" spans="1:11" ht="15" x14ac:dyDescent="0.25">
      <c r="A116" s="20"/>
      <c r="B116" s="20"/>
      <c r="C116" s="20"/>
      <c r="D116" s="20"/>
      <c r="E116" s="20"/>
      <c r="F116" s="20"/>
      <c r="G116" s="20"/>
      <c r="H116" s="20"/>
      <c r="I116" s="20"/>
    </row>
    <row r="117" spans="1:11" ht="15" x14ac:dyDescent="0.25">
      <c r="A117" s="20"/>
      <c r="B117" s="20"/>
      <c r="C117" s="20"/>
      <c r="D117" s="20"/>
      <c r="E117" s="20"/>
      <c r="F117" s="20"/>
      <c r="G117" s="20"/>
      <c r="H117" s="20"/>
      <c r="I117" s="20"/>
    </row>
    <row r="118" spans="1:11" ht="15" x14ac:dyDescent="0.25">
      <c r="A118" s="20"/>
      <c r="B118" s="20"/>
      <c r="C118" s="20"/>
      <c r="D118" s="20"/>
      <c r="E118" s="20"/>
      <c r="F118" s="20"/>
      <c r="G118" s="20"/>
      <c r="H118" s="20"/>
      <c r="I118" s="20"/>
    </row>
    <row r="119" spans="1:11" ht="15" x14ac:dyDescent="0.25">
      <c r="A119" s="20"/>
      <c r="B119" s="20"/>
      <c r="C119" s="20"/>
      <c r="D119" s="20"/>
      <c r="E119" s="20"/>
      <c r="F119" s="20"/>
      <c r="G119" s="20"/>
      <c r="H119" s="20"/>
      <c r="I119" s="20"/>
    </row>
    <row r="120" spans="1:11" ht="15" x14ac:dyDescent="0.25">
      <c r="A120" s="20"/>
      <c r="B120" s="20"/>
      <c r="C120" s="20"/>
      <c r="D120" s="20"/>
      <c r="E120" s="20"/>
      <c r="F120" s="20"/>
      <c r="G120" s="20"/>
      <c r="H120" s="20"/>
      <c r="I120" s="20"/>
    </row>
    <row r="121" spans="1:11" ht="15" x14ac:dyDescent="0.25">
      <c r="A121" s="20"/>
      <c r="B121" s="20"/>
      <c r="C121" s="20"/>
      <c r="D121" s="20"/>
      <c r="E121" s="20"/>
      <c r="F121" s="20"/>
      <c r="G121" s="20"/>
      <c r="H121" s="20"/>
      <c r="I121" s="20"/>
    </row>
    <row r="122" spans="1:11" ht="15" x14ac:dyDescent="0.25">
      <c r="A122" s="20"/>
      <c r="B122" s="20"/>
      <c r="C122" s="20"/>
      <c r="D122" s="20"/>
      <c r="E122" s="20"/>
      <c r="F122" s="20"/>
      <c r="G122" s="20"/>
      <c r="H122" s="20"/>
      <c r="I122" s="20"/>
    </row>
    <row r="123" spans="1:11" ht="15" x14ac:dyDescent="0.25">
      <c r="A123" s="20"/>
      <c r="B123" s="20"/>
      <c r="C123" s="20"/>
      <c r="D123" s="20"/>
      <c r="E123" s="20"/>
      <c r="F123" s="20"/>
      <c r="G123" s="20"/>
      <c r="H123" s="20"/>
      <c r="I123" s="20"/>
    </row>
    <row r="124" spans="1:11" ht="15" x14ac:dyDescent="0.25">
      <c r="A124" s="20"/>
      <c r="B124" s="20"/>
      <c r="C124" s="20"/>
      <c r="D124" s="20"/>
      <c r="E124" s="20"/>
      <c r="F124" s="20"/>
      <c r="G124" s="20"/>
      <c r="H124" s="20"/>
      <c r="I124" s="20"/>
    </row>
    <row r="125" spans="1:11" ht="15.75" thickBot="1" x14ac:dyDescent="0.3"/>
    <row r="126" spans="1:11" ht="14.45" customHeight="1" x14ac:dyDescent="0.25">
      <c r="A126" s="45"/>
      <c r="B126" s="46"/>
      <c r="C126" s="46"/>
      <c r="D126" s="46"/>
      <c r="E126" s="46"/>
      <c r="F126" s="46"/>
      <c r="G126" s="46"/>
      <c r="H126" s="46"/>
      <c r="I126" s="46"/>
      <c r="J126" s="47"/>
      <c r="K126" s="48"/>
    </row>
    <row r="127" spans="1:11" ht="15" x14ac:dyDescent="0.25">
      <c r="A127" s="170" t="s">
        <v>92</v>
      </c>
      <c r="B127" s="171"/>
      <c r="C127" s="171"/>
      <c r="D127" s="171"/>
      <c r="E127" s="171"/>
      <c r="F127" s="171"/>
      <c r="G127" s="171"/>
      <c r="H127" s="171"/>
      <c r="I127" s="171"/>
      <c r="J127" s="126"/>
      <c r="K127" s="127"/>
    </row>
    <row r="128" spans="1:11" ht="15" x14ac:dyDescent="0.25">
      <c r="A128" s="170"/>
      <c r="B128" s="171"/>
      <c r="C128" s="171"/>
      <c r="D128" s="171"/>
      <c r="E128" s="171"/>
      <c r="F128" s="171"/>
      <c r="G128" s="171"/>
      <c r="H128" s="171"/>
      <c r="I128" s="171"/>
      <c r="J128" s="126"/>
      <c r="K128" s="127"/>
    </row>
    <row r="129" spans="1:11" ht="15" x14ac:dyDescent="0.25">
      <c r="A129" s="170"/>
      <c r="B129" s="171"/>
      <c r="C129" s="171"/>
      <c r="D129" s="171"/>
      <c r="E129" s="171"/>
      <c r="F129" s="171"/>
      <c r="G129" s="171"/>
      <c r="H129" s="171"/>
      <c r="I129" s="171"/>
      <c r="J129" s="126"/>
      <c r="K129" s="127"/>
    </row>
    <row r="130" spans="1:11" ht="15" x14ac:dyDescent="0.25">
      <c r="A130" s="170"/>
      <c r="B130" s="171"/>
      <c r="C130" s="171"/>
      <c r="D130" s="171"/>
      <c r="E130" s="171"/>
      <c r="F130" s="171"/>
      <c r="G130" s="171"/>
      <c r="H130" s="171"/>
      <c r="I130" s="171"/>
      <c r="J130" s="126"/>
      <c r="K130" s="127"/>
    </row>
    <row r="131" spans="1:11" ht="15" x14ac:dyDescent="0.25">
      <c r="A131" s="21"/>
      <c r="B131" s="22"/>
      <c r="C131" s="22"/>
      <c r="D131" s="22"/>
      <c r="E131" s="22"/>
      <c r="F131" s="22"/>
      <c r="G131" s="22"/>
      <c r="H131" s="22"/>
      <c r="I131" s="35"/>
      <c r="J131" s="35"/>
      <c r="K131" s="41"/>
    </row>
    <row r="132" spans="1:11" ht="15" x14ac:dyDescent="0.25">
      <c r="A132" s="172"/>
      <c r="B132" s="173"/>
      <c r="C132" s="173"/>
      <c r="D132" s="173"/>
      <c r="E132" s="173"/>
      <c r="F132" s="173"/>
      <c r="G132" s="173"/>
      <c r="H132" s="173"/>
      <c r="I132" s="173"/>
      <c r="J132" s="173"/>
      <c r="K132" s="174"/>
    </row>
    <row r="133" spans="1:11" ht="15" x14ac:dyDescent="0.25">
      <c r="A133" s="221" t="str">
        <f>CONCATENATE("Il sottoscritto avv. ", A47," difensore di ",C13,", ", A71,"nel p.p. ", A13, " RGNR"," dinanzi al ")</f>
        <v xml:space="preserve">Il sottoscritto avv.  difensore di , imputato nel p.p. 0000/00 RGNR dinanzi al </v>
      </c>
      <c r="B133" s="222"/>
      <c r="C133" s="222"/>
      <c r="D133" s="222"/>
      <c r="E133" s="222"/>
      <c r="F133" s="222"/>
      <c r="G133" s="222"/>
      <c r="H133" s="222"/>
      <c r="I133" s="222"/>
      <c r="J133" s="222"/>
      <c r="K133" s="223"/>
    </row>
    <row r="134" spans="1:11" ht="15" x14ac:dyDescent="0.25">
      <c r="A134" s="224"/>
      <c r="B134" s="96"/>
      <c r="C134" s="96"/>
      <c r="D134" s="96"/>
      <c r="E134" s="96"/>
      <c r="F134" s="96"/>
      <c r="G134" s="96"/>
      <c r="H134" s="96"/>
      <c r="I134" s="96"/>
      <c r="J134" s="96"/>
      <c r="K134" s="97"/>
    </row>
    <row r="135" spans="1:11" ht="15" x14ac:dyDescent="0.25">
      <c r="A135" s="172" t="s">
        <v>101</v>
      </c>
      <c r="B135" s="173"/>
      <c r="C135" s="173"/>
      <c r="D135" s="173"/>
      <c r="E135" s="173"/>
      <c r="F135" s="173"/>
      <c r="G135" s="173" t="s">
        <v>106</v>
      </c>
      <c r="H135" s="173"/>
      <c r="I135" s="173"/>
      <c r="J135" s="173"/>
      <c r="K135" s="174"/>
    </row>
    <row r="136" spans="1:11" ht="13.9" customHeight="1" x14ac:dyDescent="0.25">
      <c r="A136" s="51"/>
      <c r="B136" s="52"/>
      <c r="C136" s="52"/>
      <c r="D136" s="52"/>
      <c r="E136" s="52"/>
      <c r="F136" s="52"/>
      <c r="G136" s="49"/>
      <c r="H136" s="49"/>
      <c r="I136" s="49"/>
      <c r="J136" s="49"/>
      <c r="K136" s="50"/>
    </row>
    <row r="137" spans="1:11" customFormat="1" ht="15" customHeight="1" x14ac:dyDescent="0.25">
      <c r="A137" s="39"/>
      <c r="B137" s="52" t="s">
        <v>73</v>
      </c>
      <c r="C137" s="52"/>
      <c r="D137" s="52"/>
      <c r="E137" s="52"/>
      <c r="F137" s="52"/>
      <c r="G137" s="52" t="s">
        <v>113</v>
      </c>
      <c r="H137" s="52" t="s">
        <v>74</v>
      </c>
      <c r="I137" s="52" t="s">
        <v>114</v>
      </c>
      <c r="J137" s="52" t="s">
        <v>102</v>
      </c>
      <c r="K137" s="41"/>
    </row>
    <row r="138" spans="1:11" customFormat="1" ht="15" customHeight="1" x14ac:dyDescent="0.25">
      <c r="A138" s="39"/>
      <c r="B138" s="52" t="s">
        <v>44</v>
      </c>
      <c r="C138" s="52"/>
      <c r="D138" s="52"/>
      <c r="E138" s="52"/>
      <c r="F138" s="52"/>
      <c r="G138" s="52"/>
      <c r="H138" s="52"/>
      <c r="I138" s="35"/>
      <c r="J138" s="35"/>
      <c r="K138" s="41"/>
    </row>
    <row r="139" spans="1:11" ht="15" x14ac:dyDescent="0.25">
      <c r="A139" s="39"/>
      <c r="B139" s="52" t="s">
        <v>45</v>
      </c>
      <c r="C139" s="52"/>
      <c r="D139" s="52"/>
      <c r="E139" s="52"/>
      <c r="F139" s="52"/>
      <c r="G139" s="52"/>
      <c r="H139" s="52"/>
      <c r="I139" s="35"/>
      <c r="J139" s="35"/>
      <c r="K139" s="41"/>
    </row>
    <row r="140" spans="1:11" ht="15" x14ac:dyDescent="0.25">
      <c r="A140" s="39"/>
      <c r="B140" s="52" t="s">
        <v>75</v>
      </c>
      <c r="C140" s="52"/>
      <c r="D140" s="52"/>
      <c r="E140" s="52"/>
      <c r="F140" s="52" t="s">
        <v>112</v>
      </c>
      <c r="G140" s="52" t="s">
        <v>76</v>
      </c>
      <c r="H140" s="52"/>
      <c r="I140" s="35"/>
      <c r="J140" s="35"/>
      <c r="K140" s="41"/>
    </row>
    <row r="141" spans="1:11" ht="15" x14ac:dyDescent="0.25">
      <c r="A141" s="39"/>
      <c r="B141" s="52" t="s">
        <v>46</v>
      </c>
      <c r="C141" s="52"/>
      <c r="D141" s="52"/>
      <c r="E141" s="52"/>
      <c r="F141" s="52"/>
      <c r="G141" s="52"/>
      <c r="H141" s="52"/>
      <c r="I141" s="35"/>
      <c r="J141" s="35"/>
      <c r="K141" s="41"/>
    </row>
    <row r="142" spans="1:11" ht="14.45" customHeight="1" x14ac:dyDescent="0.25">
      <c r="A142" s="39"/>
      <c r="B142" s="52" t="s">
        <v>47</v>
      </c>
      <c r="C142" s="52"/>
      <c r="D142" s="52"/>
      <c r="E142" s="52"/>
      <c r="F142" s="52"/>
      <c r="G142" s="52"/>
      <c r="H142" s="52"/>
      <c r="I142" s="35"/>
      <c r="J142" s="35"/>
      <c r="K142" s="41"/>
    </row>
    <row r="143" spans="1:11" ht="15" x14ac:dyDescent="0.25">
      <c r="A143" s="51"/>
      <c r="B143" s="52"/>
      <c r="C143" s="52"/>
      <c r="D143" s="52"/>
      <c r="E143" s="52"/>
      <c r="F143" s="52"/>
      <c r="G143" s="52"/>
      <c r="H143" s="52"/>
      <c r="I143" s="35"/>
      <c r="J143" s="35"/>
      <c r="K143" s="41"/>
    </row>
    <row r="144" spans="1:11" ht="15" x14ac:dyDescent="0.25">
      <c r="A144" s="217" t="s">
        <v>48</v>
      </c>
      <c r="B144" s="218"/>
      <c r="C144" s="218"/>
      <c r="D144" s="218"/>
      <c r="E144" s="218"/>
      <c r="F144" s="218"/>
      <c r="G144" s="218"/>
      <c r="H144" s="218"/>
      <c r="I144" s="218"/>
      <c r="J144" s="219"/>
      <c r="K144" s="220"/>
    </row>
    <row r="145" spans="1:11" ht="15" x14ac:dyDescent="0.25">
      <c r="A145" s="221" t="s">
        <v>107</v>
      </c>
      <c r="B145" s="222"/>
      <c r="C145" s="222"/>
      <c r="D145" s="222"/>
      <c r="E145" s="222"/>
      <c r="F145" s="222"/>
      <c r="G145" s="222"/>
      <c r="H145" s="222"/>
      <c r="I145" s="222"/>
      <c r="J145" s="222"/>
      <c r="K145" s="223"/>
    </row>
    <row r="146" spans="1:11" ht="15" x14ac:dyDescent="0.25">
      <c r="A146" s="224"/>
      <c r="B146" s="96"/>
      <c r="C146" s="96"/>
      <c r="D146" s="96"/>
      <c r="E146" s="96"/>
      <c r="F146" s="96"/>
      <c r="G146" s="96"/>
      <c r="H146" s="96"/>
      <c r="I146" s="96"/>
      <c r="J146" s="96"/>
      <c r="K146" s="97"/>
    </row>
    <row r="147" spans="1:11" ht="15" x14ac:dyDescent="0.25">
      <c r="A147" s="224"/>
      <c r="B147" s="96"/>
      <c r="C147" s="96"/>
      <c r="D147" s="96"/>
      <c r="E147" s="96"/>
      <c r="F147" s="96"/>
      <c r="G147" s="96"/>
      <c r="H147" s="96"/>
      <c r="I147" s="96"/>
      <c r="J147" s="96"/>
      <c r="K147" s="97"/>
    </row>
    <row r="148" spans="1:11" ht="15" x14ac:dyDescent="0.25">
      <c r="A148" s="224"/>
      <c r="B148" s="96"/>
      <c r="C148" s="96"/>
      <c r="D148" s="96"/>
      <c r="E148" s="96"/>
      <c r="F148" s="96"/>
      <c r="G148" s="96"/>
      <c r="H148" s="96"/>
      <c r="I148" s="96"/>
      <c r="J148" s="96"/>
      <c r="K148" s="97"/>
    </row>
    <row r="149" spans="1:11" ht="15" x14ac:dyDescent="0.25">
      <c r="A149" s="224"/>
      <c r="B149" s="96"/>
      <c r="C149" s="96"/>
      <c r="D149" s="96"/>
      <c r="E149" s="96"/>
      <c r="F149" s="96"/>
      <c r="G149" s="96"/>
      <c r="H149" s="96"/>
      <c r="I149" s="96"/>
      <c r="J149" s="96"/>
      <c r="K149" s="97"/>
    </row>
    <row r="150" spans="1:11" ht="15" x14ac:dyDescent="0.25">
      <c r="A150" s="217" t="s">
        <v>49</v>
      </c>
      <c r="B150" s="218"/>
      <c r="C150" s="218"/>
      <c r="D150" s="218"/>
      <c r="E150" s="218"/>
      <c r="F150" s="218"/>
      <c r="G150" s="218"/>
      <c r="H150" s="218"/>
      <c r="I150" s="218"/>
      <c r="J150" s="219"/>
      <c r="K150" s="220"/>
    </row>
    <row r="151" spans="1:11" ht="15" x14ac:dyDescent="0.25">
      <c r="A151" s="221" t="str">
        <f>CONCATENATE("la liquidazione del compenso per l’opera prestata, come da allegati fogli di calcolo, nella somma di € ", J88, ", oltre spese generali, C.P.A. e I.V.A. come per Legge.")</f>
        <v>la liquidazione del compenso per l’opera prestata, come da allegati fogli di calcolo, nella somma di € 330, oltre spese generali, C.P.A. e I.V.A. come per Legge.</v>
      </c>
      <c r="B151" s="96"/>
      <c r="C151" s="96"/>
      <c r="D151" s="96"/>
      <c r="E151" s="96"/>
      <c r="F151" s="96"/>
      <c r="G151" s="96"/>
      <c r="H151" s="96"/>
      <c r="I151" s="96"/>
      <c r="J151" s="96"/>
      <c r="K151" s="97"/>
    </row>
    <row r="152" spans="1:11" ht="15" x14ac:dyDescent="0.25">
      <c r="A152" s="224"/>
      <c r="B152" s="96"/>
      <c r="C152" s="96"/>
      <c r="D152" s="96"/>
      <c r="E152" s="96"/>
      <c r="F152" s="96"/>
      <c r="G152" s="96"/>
      <c r="H152" s="96"/>
      <c r="I152" s="96"/>
      <c r="J152" s="96"/>
      <c r="K152" s="97"/>
    </row>
    <row r="153" spans="1:11" ht="15" x14ac:dyDescent="0.25">
      <c r="A153" s="51"/>
      <c r="B153" s="52"/>
      <c r="C153" s="52"/>
      <c r="D153" s="52"/>
      <c r="E153" s="52"/>
      <c r="F153" s="52"/>
      <c r="G153" s="52"/>
      <c r="H153" s="52"/>
      <c r="I153" s="35"/>
      <c r="J153" s="35"/>
      <c r="K153" s="41"/>
    </row>
    <row r="154" spans="1:11" ht="15" x14ac:dyDescent="0.25">
      <c r="A154" s="271" t="s">
        <v>72</v>
      </c>
      <c r="B154" s="272"/>
      <c r="C154" s="273" t="s">
        <v>115</v>
      </c>
      <c r="D154" s="273"/>
      <c r="E154" s="52"/>
      <c r="F154" s="52"/>
      <c r="G154" s="52"/>
      <c r="H154" s="52"/>
      <c r="I154" s="35"/>
      <c r="J154" s="35"/>
      <c r="K154" s="41"/>
    </row>
    <row r="155" spans="1:11" ht="15" x14ac:dyDescent="0.25">
      <c r="A155" s="51"/>
      <c r="B155" s="52"/>
      <c r="C155" s="52"/>
      <c r="D155" s="52"/>
      <c r="E155" s="52"/>
      <c r="F155" s="52"/>
      <c r="G155" s="52"/>
      <c r="H155" s="52"/>
      <c r="I155" s="35"/>
      <c r="J155" s="35"/>
      <c r="K155" s="41"/>
    </row>
    <row r="156" spans="1:11" ht="15" x14ac:dyDescent="0.25">
      <c r="A156" s="51"/>
      <c r="B156" s="52"/>
      <c r="C156" s="52"/>
      <c r="D156" s="31"/>
      <c r="E156" s="31"/>
      <c r="F156" s="35"/>
      <c r="G156" s="274" t="str">
        <f>CONCATENATE("Avv. ", A47)</f>
        <v xml:space="preserve">Avv. </v>
      </c>
      <c r="H156" s="274"/>
      <c r="I156" s="274"/>
      <c r="J156" s="274"/>
      <c r="K156" s="275"/>
    </row>
    <row r="157" spans="1:11" ht="15" x14ac:dyDescent="0.25">
      <c r="A157" s="51"/>
      <c r="B157" s="52"/>
      <c r="C157" s="52"/>
      <c r="D157" s="52"/>
      <c r="E157" s="52"/>
      <c r="F157" s="52"/>
      <c r="G157" s="225" t="s">
        <v>86</v>
      </c>
      <c r="H157" s="225"/>
      <c r="I157" s="225"/>
      <c r="J157" s="225"/>
      <c r="K157" s="226"/>
    </row>
    <row r="158" spans="1:11" ht="15" x14ac:dyDescent="0.25">
      <c r="A158" s="24" t="s">
        <v>50</v>
      </c>
      <c r="B158" s="52"/>
      <c r="C158" s="52"/>
      <c r="D158" s="52"/>
      <c r="E158" s="52"/>
      <c r="F158" s="52"/>
      <c r="G158" s="52"/>
      <c r="H158" s="52"/>
      <c r="I158" s="35"/>
      <c r="J158" s="35"/>
      <c r="K158" s="41"/>
    </row>
    <row r="159" spans="1:11" ht="15" x14ac:dyDescent="0.25">
      <c r="A159" s="51" t="s">
        <v>51</v>
      </c>
      <c r="B159" s="52"/>
      <c r="C159" s="52"/>
      <c r="D159" s="52"/>
      <c r="E159" s="52"/>
      <c r="F159" s="52"/>
      <c r="G159" s="52"/>
      <c r="H159" s="52"/>
      <c r="I159" s="35"/>
      <c r="J159" s="35"/>
      <c r="K159" s="41"/>
    </row>
    <row r="160" spans="1:11" ht="15" x14ac:dyDescent="0.25">
      <c r="A160" s="25" t="s">
        <v>108</v>
      </c>
      <c r="B160" s="52"/>
      <c r="C160" s="52"/>
      <c r="D160" s="52"/>
      <c r="E160" s="52"/>
      <c r="F160" s="52"/>
      <c r="G160" s="52"/>
      <c r="H160" s="52"/>
      <c r="I160" s="35"/>
      <c r="J160" s="35"/>
      <c r="K160" s="41"/>
    </row>
    <row r="161" spans="1:11" ht="15" x14ac:dyDescent="0.25">
      <c r="A161" s="34"/>
      <c r="B161" s="52"/>
      <c r="C161" s="52"/>
      <c r="D161" s="52"/>
      <c r="E161" s="52"/>
      <c r="F161" s="52"/>
      <c r="G161" s="52"/>
      <c r="H161" s="52"/>
      <c r="I161" s="35"/>
      <c r="J161" s="35"/>
      <c r="K161" s="41"/>
    </row>
    <row r="162" spans="1:11" ht="15" x14ac:dyDescent="0.25">
      <c r="A162" s="24" t="s">
        <v>52</v>
      </c>
      <c r="B162" s="52"/>
      <c r="C162" s="52"/>
      <c r="D162" s="52"/>
      <c r="E162" s="52"/>
      <c r="F162" s="52"/>
      <c r="G162" s="52"/>
      <c r="H162" s="52"/>
      <c r="I162" s="35"/>
      <c r="J162" s="35"/>
      <c r="K162" s="41"/>
    </row>
    <row r="163" spans="1:11" ht="15" x14ac:dyDescent="0.25">
      <c r="A163" s="62" t="s">
        <v>94</v>
      </c>
      <c r="B163" s="255" t="s">
        <v>95</v>
      </c>
      <c r="C163" s="256"/>
      <c r="D163" s="256"/>
      <c r="E163" s="256"/>
      <c r="F163" s="256"/>
      <c r="G163" s="256"/>
      <c r="H163" s="256"/>
      <c r="I163" s="256"/>
      <c r="J163" s="256"/>
      <c r="K163" s="257"/>
    </row>
    <row r="164" spans="1:11" ht="15" x14ac:dyDescent="0.25">
      <c r="A164" s="62" t="s">
        <v>96</v>
      </c>
      <c r="B164" s="255" t="s">
        <v>95</v>
      </c>
      <c r="C164" s="256"/>
      <c r="D164" s="256"/>
      <c r="E164" s="256"/>
      <c r="F164" s="256"/>
      <c r="G164" s="256"/>
      <c r="H164" s="256"/>
      <c r="I164" s="256"/>
      <c r="J164" s="256"/>
      <c r="K164" s="257"/>
    </row>
    <row r="165" spans="1:11" ht="15" x14ac:dyDescent="0.25">
      <c r="A165" s="62" t="s">
        <v>97</v>
      </c>
      <c r="B165" s="255" t="s">
        <v>95</v>
      </c>
      <c r="C165" s="256"/>
      <c r="D165" s="256"/>
      <c r="E165" s="256"/>
      <c r="F165" s="256"/>
      <c r="G165" s="256"/>
      <c r="H165" s="256"/>
      <c r="I165" s="256"/>
      <c r="J165" s="256"/>
      <c r="K165" s="257"/>
    </row>
    <row r="166" spans="1:11" ht="15" x14ac:dyDescent="0.25">
      <c r="A166" s="62" t="s">
        <v>98</v>
      </c>
      <c r="B166" s="255" t="s">
        <v>95</v>
      </c>
      <c r="C166" s="256"/>
      <c r="D166" s="256"/>
      <c r="E166" s="256"/>
      <c r="F166" s="256"/>
      <c r="G166" s="256"/>
      <c r="H166" s="256"/>
      <c r="I166" s="256"/>
      <c r="J166" s="256"/>
      <c r="K166" s="257"/>
    </row>
    <row r="167" spans="1:11" ht="15" x14ac:dyDescent="0.25">
      <c r="A167" s="62" t="s">
        <v>99</v>
      </c>
      <c r="B167" s="255" t="s">
        <v>95</v>
      </c>
      <c r="C167" s="256"/>
      <c r="D167" s="256"/>
      <c r="E167" s="256"/>
      <c r="F167" s="256"/>
      <c r="G167" s="256"/>
      <c r="H167" s="256"/>
      <c r="I167" s="256"/>
      <c r="J167" s="256"/>
      <c r="K167" s="257"/>
    </row>
    <row r="168" spans="1:11" ht="15" x14ac:dyDescent="0.25">
      <c r="A168" s="62" t="s">
        <v>100</v>
      </c>
      <c r="B168" s="255" t="s">
        <v>95</v>
      </c>
      <c r="C168" s="256"/>
      <c r="D168" s="256"/>
      <c r="E168" s="256"/>
      <c r="F168" s="256"/>
      <c r="G168" s="256"/>
      <c r="H168" s="256"/>
      <c r="I168" s="256"/>
      <c r="J168" s="256"/>
      <c r="K168" s="257"/>
    </row>
    <row r="169" spans="1:11" ht="15" x14ac:dyDescent="0.25">
      <c r="A169" s="74" t="s">
        <v>126</v>
      </c>
      <c r="B169" s="255" t="s">
        <v>95</v>
      </c>
      <c r="C169" s="256"/>
      <c r="D169" s="256"/>
      <c r="E169" s="256"/>
      <c r="F169" s="256"/>
      <c r="G169" s="256"/>
      <c r="H169" s="256"/>
      <c r="I169" s="256"/>
      <c r="J169" s="256"/>
      <c r="K169" s="257"/>
    </row>
    <row r="170" spans="1:11" ht="15" x14ac:dyDescent="0.25">
      <c r="A170" s="51"/>
      <c r="B170" s="52"/>
      <c r="C170" s="52"/>
      <c r="D170" s="52"/>
      <c r="E170" s="52"/>
      <c r="F170" s="52"/>
      <c r="G170" s="52"/>
      <c r="H170" s="52"/>
      <c r="I170" s="35"/>
      <c r="J170" s="35"/>
      <c r="K170" s="41"/>
    </row>
    <row r="171" spans="1:11" ht="15" x14ac:dyDescent="0.25">
      <c r="A171" s="51"/>
      <c r="B171" s="52"/>
      <c r="C171" s="52"/>
      <c r="D171" s="52"/>
      <c r="E171" s="52"/>
      <c r="F171" s="52"/>
      <c r="G171" s="52"/>
      <c r="H171" s="52"/>
      <c r="I171" s="35"/>
      <c r="J171" s="35"/>
      <c r="K171" s="41"/>
    </row>
    <row r="172" spans="1:11" ht="15.75" thickBot="1" x14ac:dyDescent="0.3">
      <c r="A172" s="26"/>
      <c r="B172" s="27"/>
      <c r="C172" s="27"/>
      <c r="D172" s="27"/>
      <c r="E172" s="27"/>
      <c r="F172" s="27"/>
      <c r="G172" s="27"/>
      <c r="H172" s="27"/>
      <c r="I172" s="53"/>
      <c r="J172" s="53"/>
      <c r="K172" s="54"/>
    </row>
    <row r="173" spans="1:11" ht="15" x14ac:dyDescent="0.25">
      <c r="A173"/>
      <c r="B173" s="23"/>
      <c r="C173" s="23"/>
      <c r="D173" s="23"/>
      <c r="E173" s="23"/>
      <c r="F173" s="23"/>
      <c r="G173" s="23"/>
      <c r="H173" s="23"/>
      <c r="I173" s="23"/>
    </row>
    <row r="174" spans="1:11" ht="15" x14ac:dyDescent="0.25">
      <c r="A174"/>
      <c r="B174"/>
      <c r="C174"/>
      <c r="D174"/>
      <c r="E174"/>
      <c r="F174"/>
      <c r="G174"/>
      <c r="H174"/>
      <c r="I174"/>
      <c r="J174"/>
    </row>
    <row r="175" spans="1:11" ht="15" x14ac:dyDescent="0.25">
      <c r="A175"/>
      <c r="B175"/>
      <c r="C175"/>
      <c r="D175"/>
      <c r="E175"/>
      <c r="F175"/>
      <c r="G175"/>
      <c r="H175"/>
      <c r="I175"/>
      <c r="J175"/>
    </row>
    <row r="176" spans="1:11" ht="15" x14ac:dyDescent="0.25">
      <c r="A176"/>
      <c r="B176"/>
      <c r="C176"/>
      <c r="D176"/>
      <c r="E176"/>
      <c r="F176"/>
      <c r="G176"/>
      <c r="H176"/>
      <c r="I176"/>
      <c r="J176"/>
    </row>
    <row r="177" spans="1:11" ht="15" x14ac:dyDescent="0.25">
      <c r="A177"/>
      <c r="B177"/>
      <c r="C177"/>
      <c r="D177"/>
      <c r="E177"/>
      <c r="F177"/>
      <c r="G177"/>
      <c r="H177"/>
      <c r="I177"/>
      <c r="J177"/>
    </row>
    <row r="178" spans="1:11" ht="15" x14ac:dyDescent="0.25">
      <c r="A178"/>
      <c r="B178"/>
      <c r="C178"/>
      <c r="D178"/>
      <c r="E178"/>
      <c r="F178"/>
      <c r="G178"/>
      <c r="H178"/>
      <c r="I178"/>
      <c r="J178"/>
    </row>
    <row r="179" spans="1:11" ht="15" x14ac:dyDescent="0.25">
      <c r="A179"/>
      <c r="B179"/>
      <c r="C179"/>
      <c r="D179"/>
      <c r="E179"/>
      <c r="F179"/>
      <c r="G179"/>
      <c r="H179"/>
      <c r="I179"/>
      <c r="J179"/>
    </row>
    <row r="180" spans="1:11" ht="15" x14ac:dyDescent="0.25">
      <c r="A180"/>
      <c r="B180"/>
      <c r="C180"/>
      <c r="D180"/>
      <c r="E180"/>
      <c r="F180"/>
      <c r="G180"/>
      <c r="H180"/>
      <c r="I180"/>
      <c r="J180"/>
    </row>
    <row r="181" spans="1:11" ht="15" x14ac:dyDescent="0.25">
      <c r="A181"/>
      <c r="B181"/>
      <c r="C181"/>
      <c r="D181"/>
      <c r="E181"/>
      <c r="F181"/>
      <c r="G181"/>
      <c r="H181"/>
      <c r="I181"/>
      <c r="J181"/>
    </row>
    <row r="182" spans="1:11" ht="15" x14ac:dyDescent="0.25">
      <c r="A182"/>
      <c r="B182"/>
      <c r="C182"/>
      <c r="D182"/>
      <c r="E182"/>
      <c r="F182"/>
      <c r="G182"/>
      <c r="H182"/>
      <c r="I182"/>
      <c r="J182"/>
    </row>
    <row r="183" spans="1:11" ht="15" x14ac:dyDescent="0.25">
      <c r="A183" s="20"/>
      <c r="B183" s="20"/>
      <c r="C183" s="20"/>
      <c r="D183" s="20"/>
      <c r="E183" s="20"/>
      <c r="F183" s="20"/>
      <c r="G183" s="20"/>
      <c r="H183" s="20"/>
      <c r="I183" s="20"/>
    </row>
    <row r="184" spans="1:11" ht="15" x14ac:dyDescent="0.25">
      <c r="A184" s="20"/>
      <c r="B184" s="20"/>
      <c r="C184" s="20"/>
      <c r="D184" s="20"/>
      <c r="E184" s="20"/>
      <c r="F184" s="20"/>
      <c r="G184" s="20"/>
      <c r="H184" s="20"/>
      <c r="I184" s="20"/>
    </row>
    <row r="185" spans="1:11" ht="15.75" thickBot="1" x14ac:dyDescent="0.3">
      <c r="A185" s="20"/>
      <c r="B185" s="20"/>
      <c r="C185" s="20"/>
      <c r="D185" s="20"/>
      <c r="E185" s="20"/>
      <c r="F185" s="20"/>
      <c r="G185" s="20"/>
      <c r="H185" s="20"/>
      <c r="I185" s="20"/>
    </row>
    <row r="186" spans="1:11" ht="15" x14ac:dyDescent="0.25">
      <c r="A186" s="55"/>
      <c r="B186" s="56"/>
      <c r="C186" s="56"/>
      <c r="D186" s="56"/>
      <c r="E186" s="56"/>
      <c r="F186" s="56"/>
      <c r="G186" s="56"/>
      <c r="H186" s="56"/>
      <c r="I186" s="56"/>
      <c r="J186" s="47"/>
      <c r="K186" s="48"/>
    </row>
    <row r="187" spans="1:11" ht="15" x14ac:dyDescent="0.25">
      <c r="A187" s="25"/>
      <c r="B187" s="28"/>
      <c r="C187" s="28"/>
      <c r="D187" s="28"/>
      <c r="E187" s="28"/>
      <c r="F187" s="28"/>
      <c r="G187" s="28"/>
      <c r="H187" s="28"/>
      <c r="I187" s="28"/>
      <c r="J187" s="28"/>
      <c r="K187" s="41"/>
    </row>
    <row r="188" spans="1:11" ht="15" x14ac:dyDescent="0.25">
      <c r="A188" s="25"/>
      <c r="B188" s="28"/>
      <c r="C188" s="28"/>
      <c r="D188" s="28"/>
      <c r="E188" s="28"/>
      <c r="F188" s="28"/>
      <c r="G188" s="28"/>
      <c r="H188" s="28"/>
      <c r="I188" s="28"/>
      <c r="J188" s="28"/>
      <c r="K188" s="41"/>
    </row>
    <row r="189" spans="1:11" ht="15" x14ac:dyDescent="0.25">
      <c r="A189" s="25"/>
      <c r="B189" s="28"/>
      <c r="C189" s="28"/>
      <c r="D189" s="28"/>
      <c r="E189" s="28"/>
      <c r="F189" s="28"/>
      <c r="G189" s="28"/>
      <c r="H189" s="28"/>
      <c r="I189" s="35"/>
      <c r="J189" s="35"/>
      <c r="K189" s="41"/>
    </row>
    <row r="190" spans="1:11" ht="15" x14ac:dyDescent="0.25">
      <c r="A190" s="57"/>
      <c r="B190" s="58"/>
      <c r="C190" s="58"/>
      <c r="D190" s="58"/>
      <c r="E190" s="58"/>
      <c r="F190" s="58"/>
      <c r="G190" s="58" t="s">
        <v>20</v>
      </c>
      <c r="H190" s="58"/>
      <c r="I190" s="35"/>
      <c r="J190" s="35"/>
      <c r="K190" s="41"/>
    </row>
    <row r="191" spans="1:11" ht="14.45" customHeight="1" x14ac:dyDescent="0.25">
      <c r="A191" s="227" t="str">
        <f>CONCATENATE("N°__________/____R.G.                                                N° ",A13," R.G.N.R.")</f>
        <v>N°__________/____R.G.                                                N° 0000/00 R.G.N.R.</v>
      </c>
      <c r="B191" s="228"/>
      <c r="C191" s="228"/>
      <c r="D191" s="228"/>
      <c r="E191" s="228"/>
      <c r="F191" s="228"/>
      <c r="G191" s="228"/>
      <c r="H191" s="228"/>
      <c r="I191" s="228"/>
      <c r="J191" s="228"/>
      <c r="K191" s="229"/>
    </row>
    <row r="192" spans="1:11" ht="15" x14ac:dyDescent="0.25">
      <c r="A192" s="57"/>
      <c r="B192" s="58"/>
      <c r="C192" s="58"/>
      <c r="D192" s="58"/>
      <c r="E192" s="58"/>
      <c r="F192" s="58"/>
      <c r="G192" s="58"/>
      <c r="H192" s="58"/>
      <c r="I192" s="31"/>
      <c r="J192" s="31"/>
      <c r="K192" s="59"/>
    </row>
    <row r="193" spans="1:11" ht="15" x14ac:dyDescent="0.25">
      <c r="A193" s="57"/>
      <c r="B193" s="58"/>
      <c r="C193" s="58"/>
      <c r="D193" s="58"/>
      <c r="E193" s="58"/>
      <c r="F193" s="58"/>
      <c r="G193" s="58"/>
      <c r="H193" s="58"/>
      <c r="I193" s="35"/>
      <c r="J193" s="35"/>
      <c r="K193" s="41"/>
    </row>
    <row r="194" spans="1:11" ht="15" x14ac:dyDescent="0.25">
      <c r="A194" s="241" t="s">
        <v>82</v>
      </c>
      <c r="B194" s="270"/>
      <c r="C194" s="270"/>
      <c r="D194" s="270"/>
      <c r="E194" s="270"/>
      <c r="F194" s="270"/>
      <c r="G194" s="270"/>
      <c r="H194" s="270"/>
      <c r="I194" s="270"/>
      <c r="J194" s="219"/>
      <c r="K194" s="220"/>
    </row>
    <row r="195" spans="1:11" ht="14.45" customHeight="1" x14ac:dyDescent="0.25">
      <c r="A195" s="241"/>
      <c r="B195" s="219"/>
      <c r="C195" s="219"/>
      <c r="D195" s="219"/>
      <c r="E195" s="219"/>
      <c r="F195" s="219"/>
      <c r="G195" s="219"/>
      <c r="H195" s="219"/>
      <c r="I195" s="219"/>
      <c r="J195" s="219"/>
      <c r="K195" s="220"/>
    </row>
    <row r="196" spans="1:11" ht="15" x14ac:dyDescent="0.25">
      <c r="A196" s="242" t="s">
        <v>110</v>
      </c>
      <c r="B196" s="243"/>
      <c r="C196" s="243"/>
      <c r="D196" s="243"/>
      <c r="E196" s="243"/>
      <c r="F196" s="243"/>
      <c r="G196" s="243"/>
      <c r="H196" s="243"/>
      <c r="I196" s="243"/>
      <c r="J196" s="219"/>
      <c r="K196" s="220"/>
    </row>
    <row r="197" spans="1:11" ht="14.45" customHeight="1" x14ac:dyDescent="0.25">
      <c r="A197" s="57"/>
      <c r="B197" s="58"/>
      <c r="C197" s="58"/>
      <c r="D197" s="58"/>
      <c r="E197" s="58"/>
      <c r="F197" s="58"/>
      <c r="G197" s="58"/>
      <c r="H197" s="58"/>
      <c r="I197" s="35"/>
      <c r="J197" s="35"/>
      <c r="K197" s="41"/>
    </row>
    <row r="198" spans="1:11" ht="15" x14ac:dyDescent="0.25">
      <c r="A198" s="244" t="s">
        <v>53</v>
      </c>
      <c r="B198" s="245"/>
      <c r="C198" s="245"/>
      <c r="D198" s="245"/>
      <c r="E198" s="245"/>
      <c r="F198" s="245"/>
      <c r="G198" s="245"/>
      <c r="H198" s="245"/>
      <c r="I198" s="245"/>
      <c r="J198" s="245"/>
      <c r="K198" s="246"/>
    </row>
    <row r="199" spans="1:11" ht="15" x14ac:dyDescent="0.25">
      <c r="A199" s="244" t="str">
        <f>CONCATENATE("esaminata l’istanza di liquidazione ed i relativi allegati depositati dall’avv. ", A47)</f>
        <v xml:space="preserve">esaminata l’istanza di liquidazione ed i relativi allegati depositati dall’avv. </v>
      </c>
      <c r="B199" s="245"/>
      <c r="C199" s="245"/>
      <c r="D199" s="245"/>
      <c r="E199" s="245"/>
      <c r="F199" s="245"/>
      <c r="G199" s="245"/>
      <c r="H199" s="245"/>
      <c r="I199" s="245"/>
      <c r="J199" s="245"/>
      <c r="K199" s="246"/>
    </row>
    <row r="200" spans="1:11" ht="15" x14ac:dyDescent="0.25">
      <c r="A200" s="70" t="s">
        <v>71</v>
      </c>
      <c r="B200" s="58" t="s">
        <v>111</v>
      </c>
      <c r="C200" s="58"/>
      <c r="D200" s="58"/>
      <c r="E200" s="58"/>
      <c r="F200" s="58"/>
      <c r="G200" s="58"/>
      <c r="H200" s="58"/>
      <c r="I200" s="35"/>
      <c r="J200" s="35"/>
      <c r="K200" s="41"/>
    </row>
    <row r="201" spans="1:11" ht="15" x14ac:dyDescent="0.25">
      <c r="A201" s="57" t="str">
        <f>CONCATENATE("quale difensore di fiducia\ufficio di ",C13)</f>
        <v xml:space="preserve">quale difensore di fiducia\ufficio di </v>
      </c>
      <c r="B201" s="58"/>
      <c r="C201" s="58"/>
      <c r="D201" s="58"/>
      <c r="E201" s="58"/>
      <c r="F201" s="58"/>
      <c r="G201" s="58"/>
      <c r="H201" s="58"/>
      <c r="I201" s="35"/>
      <c r="J201" s="35"/>
      <c r="K201" s="41"/>
    </row>
    <row r="202" spans="1:11" ht="15" x14ac:dyDescent="0.25">
      <c r="A202" s="253" t="s">
        <v>54</v>
      </c>
      <c r="B202" s="146"/>
      <c r="C202" s="146"/>
      <c r="D202" s="146"/>
      <c r="E202" s="146"/>
      <c r="F202" s="146"/>
      <c r="G202" s="146"/>
      <c r="H202" s="146"/>
      <c r="I202" s="146"/>
      <c r="J202" s="146"/>
      <c r="K202" s="254"/>
    </row>
    <row r="203" spans="1:11" ht="15" x14ac:dyDescent="0.25">
      <c r="A203" s="247" t="s">
        <v>68</v>
      </c>
      <c r="B203" s="248"/>
      <c r="C203" s="248"/>
      <c r="D203" s="248"/>
      <c r="E203" s="248"/>
      <c r="F203" s="248"/>
      <c r="G203" s="248"/>
      <c r="H203" s="248"/>
      <c r="I203" s="248"/>
      <c r="J203" s="248"/>
      <c r="K203" s="249"/>
    </row>
    <row r="204" spans="1:11" ht="15" x14ac:dyDescent="0.25">
      <c r="A204" s="247" t="s">
        <v>83</v>
      </c>
      <c r="B204" s="248"/>
      <c r="C204" s="248"/>
      <c r="D204" s="248"/>
      <c r="E204" s="248"/>
      <c r="F204" s="248"/>
      <c r="G204" s="248"/>
      <c r="H204" s="248"/>
      <c r="I204" s="248"/>
      <c r="J204" s="248"/>
      <c r="K204" s="249"/>
    </row>
    <row r="205" spans="1:11" ht="15" x14ac:dyDescent="0.25">
      <c r="A205" s="267" t="s">
        <v>109</v>
      </c>
      <c r="B205" s="268"/>
      <c r="C205" s="268"/>
      <c r="D205" s="268"/>
      <c r="E205" s="268"/>
      <c r="F205" s="268"/>
      <c r="G205" s="268"/>
      <c r="H205" s="268"/>
      <c r="I205" s="268"/>
      <c r="J205" s="268"/>
      <c r="K205" s="269"/>
    </row>
    <row r="206" spans="1:11" ht="14.45" customHeight="1" x14ac:dyDescent="0.25">
      <c r="A206" s="224"/>
      <c r="B206" s="96"/>
      <c r="C206" s="96"/>
      <c r="D206" s="96"/>
      <c r="E206" s="96"/>
      <c r="F206" s="96"/>
      <c r="G206" s="96"/>
      <c r="H206" s="96"/>
      <c r="I206" s="96"/>
      <c r="J206" s="96"/>
      <c r="K206" s="97"/>
    </row>
    <row r="207" spans="1:11" ht="15" x14ac:dyDescent="0.25">
      <c r="A207" s="242" t="s">
        <v>55</v>
      </c>
      <c r="B207" s="243"/>
      <c r="C207" s="243"/>
      <c r="D207" s="243"/>
      <c r="E207" s="243"/>
      <c r="F207" s="243"/>
      <c r="G207" s="243"/>
      <c r="H207" s="243"/>
      <c r="I207" s="243"/>
      <c r="J207" s="219"/>
      <c r="K207" s="220"/>
    </row>
    <row r="208" spans="1:11" ht="15" x14ac:dyDescent="0.25">
      <c r="A208" s="244" t="str">
        <f>CONCATENATE("all’avv. ",A47)</f>
        <v xml:space="preserve">all’avv. </v>
      </c>
      <c r="B208" s="245"/>
      <c r="C208" s="245"/>
      <c r="D208" s="245"/>
      <c r="E208" s="245"/>
      <c r="F208" s="245"/>
      <c r="G208" s="245"/>
      <c r="H208" s="245"/>
      <c r="I208" s="245"/>
      <c r="J208" s="245"/>
      <c r="K208" s="246"/>
    </row>
    <row r="209" spans="1:11" ht="15" x14ac:dyDescent="0.25">
      <c r="A209" s="250" t="str">
        <f>CONCATENATE("la somma di € ", J88, ", oltre spese generali, C.P.A ed I.V.A. come per legge.")</f>
        <v>la somma di € 330, oltre spese generali, C.P.A ed I.V.A. come per legge.</v>
      </c>
      <c r="B209" s="251"/>
      <c r="C209" s="251"/>
      <c r="D209" s="251"/>
      <c r="E209" s="251"/>
      <c r="F209" s="251"/>
      <c r="G209" s="251"/>
      <c r="H209" s="251"/>
      <c r="I209" s="251"/>
      <c r="J209" s="251"/>
      <c r="K209" s="252"/>
    </row>
    <row r="210" spans="1:11" ht="15" x14ac:dyDescent="0.25">
      <c r="A210" s="250"/>
      <c r="B210" s="251"/>
      <c r="C210" s="251"/>
      <c r="D210" s="251"/>
      <c r="E210" s="251"/>
      <c r="F210" s="251"/>
      <c r="G210" s="251"/>
      <c r="H210" s="251"/>
      <c r="I210" s="251"/>
      <c r="J210" s="251"/>
      <c r="K210" s="252"/>
    </row>
    <row r="211" spans="1:11" ht="15" x14ac:dyDescent="0.25">
      <c r="A211" s="57" t="s">
        <v>87</v>
      </c>
      <c r="B211" s="58"/>
      <c r="C211" s="58"/>
      <c r="D211" s="58"/>
      <c r="E211" s="58"/>
      <c r="F211" s="58"/>
      <c r="G211" s="58"/>
      <c r="H211" s="58"/>
      <c r="I211" s="35"/>
      <c r="J211" s="35"/>
      <c r="K211" s="41"/>
    </row>
    <row r="212" spans="1:11" ht="15" x14ac:dyDescent="0.25">
      <c r="A212" s="57" t="s">
        <v>56</v>
      </c>
      <c r="B212" s="58"/>
      <c r="C212" s="58"/>
      <c r="D212" s="58"/>
      <c r="E212" s="58"/>
      <c r="F212" s="58"/>
      <c r="G212" s="58"/>
      <c r="H212" s="58"/>
      <c r="I212" s="35"/>
      <c r="J212" s="35"/>
      <c r="K212" s="41"/>
    </row>
    <row r="213" spans="1:11" ht="15" x14ac:dyDescent="0.25">
      <c r="A213" s="57"/>
      <c r="B213" s="58"/>
      <c r="C213" s="58"/>
      <c r="D213" s="58"/>
      <c r="E213" s="58"/>
      <c r="F213" s="58"/>
      <c r="G213" s="58"/>
      <c r="H213" s="58"/>
      <c r="I213" s="35"/>
      <c r="J213" s="35"/>
      <c r="K213" s="41"/>
    </row>
    <row r="214" spans="1:11" ht="15" x14ac:dyDescent="0.25">
      <c r="A214" s="57" t="s">
        <v>77</v>
      </c>
      <c r="B214" s="58" t="s">
        <v>116</v>
      </c>
      <c r="C214" s="58"/>
      <c r="D214" s="58"/>
      <c r="E214" s="58"/>
      <c r="F214" s="58"/>
      <c r="G214" s="58"/>
      <c r="H214" s="58"/>
      <c r="I214" s="35"/>
      <c r="J214" s="35"/>
      <c r="K214" s="41"/>
    </row>
    <row r="215" spans="1:11" ht="15" x14ac:dyDescent="0.25">
      <c r="A215" s="57"/>
      <c r="B215" s="58"/>
      <c r="C215" s="58"/>
      <c r="D215" s="58"/>
      <c r="E215" s="58"/>
      <c r="F215" s="58"/>
      <c r="G215" s="58"/>
      <c r="H215" s="58"/>
      <c r="I215" s="35"/>
      <c r="J215" s="35"/>
      <c r="K215" s="41"/>
    </row>
    <row r="216" spans="1:11" ht="15" x14ac:dyDescent="0.25">
      <c r="A216" s="238" t="s">
        <v>117</v>
      </c>
      <c r="B216" s="239"/>
      <c r="C216" s="239"/>
      <c r="D216" s="239"/>
      <c r="E216" s="239"/>
      <c r="F216" s="239"/>
      <c r="G216" s="239"/>
      <c r="H216" s="239"/>
      <c r="I216" s="239"/>
      <c r="J216" s="239"/>
      <c r="K216" s="240"/>
    </row>
    <row r="217" spans="1:11" ht="15" x14ac:dyDescent="0.25">
      <c r="A217" s="238" t="s">
        <v>69</v>
      </c>
      <c r="B217" s="239"/>
      <c r="C217" s="239"/>
      <c r="D217" s="239"/>
      <c r="E217" s="239"/>
      <c r="F217" s="58"/>
      <c r="G217" s="239" t="s">
        <v>57</v>
      </c>
      <c r="H217" s="239"/>
      <c r="I217" s="239"/>
      <c r="J217" s="239"/>
      <c r="K217" s="240"/>
    </row>
    <row r="218" spans="1:11" ht="15" x14ac:dyDescent="0.25">
      <c r="A218" s="238" t="s">
        <v>58</v>
      </c>
      <c r="B218" s="239"/>
      <c r="C218" s="239"/>
      <c r="D218" s="239"/>
      <c r="E218" s="239"/>
      <c r="F218" s="58"/>
      <c r="G218" s="239" t="s">
        <v>59</v>
      </c>
      <c r="H218" s="239"/>
      <c r="I218" s="239"/>
      <c r="J218" s="239"/>
      <c r="K218" s="240"/>
    </row>
    <row r="219" spans="1:11" ht="15" x14ac:dyDescent="0.25">
      <c r="A219" s="57"/>
      <c r="B219" s="58"/>
      <c r="C219" s="58"/>
      <c r="D219" s="58"/>
      <c r="E219" s="58"/>
      <c r="F219" s="58"/>
      <c r="G219" s="58"/>
      <c r="H219" s="58"/>
      <c r="I219" s="35"/>
      <c r="J219" s="35"/>
      <c r="K219" s="41"/>
    </row>
    <row r="220" spans="1:11" ht="15" x14ac:dyDescent="0.25">
      <c r="A220" s="57"/>
      <c r="B220" s="58"/>
      <c r="C220" s="58"/>
      <c r="D220" s="58"/>
      <c r="E220" s="58"/>
      <c r="F220" s="58"/>
      <c r="G220" s="58"/>
      <c r="H220" s="58"/>
      <c r="I220" s="35"/>
      <c r="J220" s="35"/>
      <c r="K220" s="41"/>
    </row>
    <row r="221" spans="1:11" ht="14.45" customHeight="1" x14ac:dyDescent="0.25">
      <c r="A221" s="238" t="s">
        <v>118</v>
      </c>
      <c r="B221" s="239"/>
      <c r="C221" s="239"/>
      <c r="D221" s="239"/>
      <c r="E221" s="239"/>
      <c r="F221" s="239"/>
      <c r="G221" s="239"/>
      <c r="H221" s="239"/>
      <c r="I221" s="239"/>
      <c r="J221" s="239"/>
      <c r="K221" s="240"/>
    </row>
    <row r="222" spans="1:11" ht="15" x14ac:dyDescent="0.25">
      <c r="A222" s="57"/>
      <c r="B222" s="58"/>
      <c r="C222" s="58"/>
      <c r="D222" s="58"/>
      <c r="E222" s="58"/>
      <c r="F222" s="58"/>
      <c r="G222" s="58"/>
      <c r="H222" s="58"/>
      <c r="I222" s="35"/>
      <c r="J222" s="35"/>
      <c r="K222" s="41"/>
    </row>
    <row r="223" spans="1:11" ht="15" x14ac:dyDescent="0.25">
      <c r="A223" s="267" t="s">
        <v>60</v>
      </c>
      <c r="B223" s="268"/>
      <c r="C223" s="268"/>
      <c r="D223" s="268"/>
      <c r="E223" s="268"/>
      <c r="F223" s="268"/>
      <c r="G223" s="268"/>
      <c r="H223" s="268"/>
      <c r="I223" s="268"/>
      <c r="J223" s="268"/>
      <c r="K223" s="269"/>
    </row>
    <row r="224" spans="1:11" ht="14.45" customHeight="1" x14ac:dyDescent="0.25">
      <c r="A224" s="267"/>
      <c r="B224" s="268"/>
      <c r="C224" s="268"/>
      <c r="D224" s="268"/>
      <c r="E224" s="268"/>
      <c r="F224" s="268"/>
      <c r="G224" s="268"/>
      <c r="H224" s="268"/>
      <c r="I224" s="268"/>
      <c r="J224" s="268"/>
      <c r="K224" s="269"/>
    </row>
    <row r="225" spans="1:11" ht="15" x14ac:dyDescent="0.25">
      <c r="A225" s="57"/>
      <c r="B225" s="58"/>
      <c r="C225" s="58"/>
      <c r="D225" s="58"/>
      <c r="E225" s="58"/>
      <c r="F225" s="58"/>
      <c r="G225" s="58"/>
      <c r="H225" s="58"/>
      <c r="I225" s="35"/>
      <c r="J225" s="35"/>
      <c r="K225" s="41"/>
    </row>
    <row r="226" spans="1:11" ht="15" x14ac:dyDescent="0.25">
      <c r="A226" s="57"/>
      <c r="B226" s="58"/>
      <c r="C226" s="58"/>
      <c r="D226" s="58"/>
      <c r="E226" s="58"/>
      <c r="F226" s="58"/>
      <c r="G226" s="58"/>
      <c r="H226" s="58"/>
      <c r="I226" s="35"/>
      <c r="J226" s="35"/>
      <c r="K226" s="41"/>
    </row>
    <row r="227" spans="1:11" ht="15" x14ac:dyDescent="0.25">
      <c r="A227" s="238" t="s">
        <v>70</v>
      </c>
      <c r="B227" s="239"/>
      <c r="C227" s="239"/>
      <c r="D227" s="239"/>
      <c r="E227" s="239"/>
      <c r="F227" s="58"/>
      <c r="G227" s="239" t="s">
        <v>61</v>
      </c>
      <c r="H227" s="239"/>
      <c r="I227" s="239"/>
      <c r="J227" s="239"/>
      <c r="K227" s="240"/>
    </row>
    <row r="228" spans="1:11" ht="15" x14ac:dyDescent="0.25">
      <c r="A228" s="238" t="s">
        <v>59</v>
      </c>
      <c r="B228" s="239"/>
      <c r="C228" s="239"/>
      <c r="D228" s="239"/>
      <c r="E228" s="239"/>
      <c r="F228" s="58"/>
      <c r="G228" s="239" t="s">
        <v>59</v>
      </c>
      <c r="H228" s="239"/>
      <c r="I228" s="239"/>
      <c r="J228" s="239"/>
      <c r="K228" s="240"/>
    </row>
    <row r="229" spans="1:11" ht="15" x14ac:dyDescent="0.25">
      <c r="A229" s="57"/>
      <c r="B229" s="58"/>
      <c r="C229" s="58"/>
      <c r="D229" s="58"/>
      <c r="E229" s="58"/>
      <c r="F229" s="58"/>
      <c r="G229" s="58"/>
      <c r="H229" s="58"/>
      <c r="I229" s="35"/>
      <c r="J229" s="35"/>
      <c r="K229" s="41"/>
    </row>
    <row r="230" spans="1:11" ht="15" x14ac:dyDescent="0.25">
      <c r="A230" s="57"/>
      <c r="B230" s="58"/>
      <c r="C230" s="58"/>
      <c r="D230" s="58"/>
      <c r="E230" s="58"/>
      <c r="F230" s="58"/>
      <c r="G230" s="58"/>
      <c r="H230" s="58"/>
      <c r="I230" s="35"/>
      <c r="J230" s="35"/>
      <c r="K230" s="41"/>
    </row>
    <row r="231" spans="1:11" ht="15" x14ac:dyDescent="0.25">
      <c r="A231" s="11" t="s">
        <v>127</v>
      </c>
      <c r="B231" s="58"/>
      <c r="C231" s="58"/>
      <c r="D231" s="58"/>
      <c r="E231" s="58"/>
      <c r="F231" s="58"/>
      <c r="G231" s="58"/>
      <c r="H231" s="58"/>
      <c r="I231" s="35"/>
      <c r="J231" s="35"/>
      <c r="K231" s="41"/>
    </row>
    <row r="232" spans="1:11" ht="15" x14ac:dyDescent="0.25">
      <c r="A232" s="57"/>
      <c r="B232" s="58"/>
      <c r="C232" s="58"/>
      <c r="D232" s="58"/>
      <c r="E232" s="58"/>
      <c r="F232" s="58"/>
      <c r="G232" s="58"/>
      <c r="H232" s="58"/>
      <c r="I232" s="35"/>
      <c r="J232" s="35"/>
      <c r="K232" s="41"/>
    </row>
    <row r="233" spans="1:11" ht="15" x14ac:dyDescent="0.25">
      <c r="A233" s="57"/>
      <c r="B233" s="58"/>
      <c r="C233" s="58"/>
      <c r="D233" s="58"/>
      <c r="E233" s="58"/>
      <c r="F233" s="58"/>
      <c r="G233" s="58"/>
      <c r="H233" s="58"/>
      <c r="I233" s="35"/>
      <c r="J233" s="35"/>
      <c r="K233" s="41"/>
    </row>
    <row r="234" spans="1:11" ht="14.65" customHeight="1" thickBot="1" x14ac:dyDescent="0.3">
      <c r="A234" s="29" t="s">
        <v>20</v>
      </c>
      <c r="B234" s="30"/>
      <c r="C234" s="30"/>
      <c r="D234" s="30"/>
      <c r="E234" s="30"/>
      <c r="F234" s="30"/>
      <c r="G234" s="30"/>
      <c r="H234" s="30"/>
      <c r="I234" s="30"/>
      <c r="J234" s="30"/>
      <c r="K234" s="54"/>
    </row>
  </sheetData>
  <sheetProtection password="CDC6" sheet="1" objects="1" scenarios="1" selectLockedCells="1"/>
  <mergeCells count="136">
    <mergeCell ref="A135:F135"/>
    <mergeCell ref="G135:K135"/>
    <mergeCell ref="A194:K194"/>
    <mergeCell ref="A198:K198"/>
    <mergeCell ref="A203:K203"/>
    <mergeCell ref="A205:K206"/>
    <mergeCell ref="A207:K207"/>
    <mergeCell ref="B163:K163"/>
    <mergeCell ref="B164:K164"/>
    <mergeCell ref="B165:K165"/>
    <mergeCell ref="B166:K166"/>
    <mergeCell ref="B167:K167"/>
    <mergeCell ref="B168:K168"/>
    <mergeCell ref="A228:E228"/>
    <mergeCell ref="G228:K228"/>
    <mergeCell ref="A227:E227"/>
    <mergeCell ref="G227:K227"/>
    <mergeCell ref="A195:K195"/>
    <mergeCell ref="A196:K196"/>
    <mergeCell ref="A199:K199"/>
    <mergeCell ref="A204:K204"/>
    <mergeCell ref="A208:K208"/>
    <mergeCell ref="A218:E218"/>
    <mergeCell ref="G218:K218"/>
    <mergeCell ref="A209:K210"/>
    <mergeCell ref="A202:K202"/>
    <mergeCell ref="A216:K216"/>
    <mergeCell ref="A217:E217"/>
    <mergeCell ref="G217:K217"/>
    <mergeCell ref="A221:K221"/>
    <mergeCell ref="A223:K224"/>
    <mergeCell ref="J78:K78"/>
    <mergeCell ref="I79:K79"/>
    <mergeCell ref="J74:K77"/>
    <mergeCell ref="B78:F78"/>
    <mergeCell ref="A144:K144"/>
    <mergeCell ref="A145:K148"/>
    <mergeCell ref="G157:K157"/>
    <mergeCell ref="A191:K191"/>
    <mergeCell ref="J88:K88"/>
    <mergeCell ref="A92:K92"/>
    <mergeCell ref="J81:K81"/>
    <mergeCell ref="J82:K82"/>
    <mergeCell ref="J83:K83"/>
    <mergeCell ref="J84:K84"/>
    <mergeCell ref="J85:K85"/>
    <mergeCell ref="B169:K169"/>
    <mergeCell ref="A100:K105"/>
    <mergeCell ref="A154:B154"/>
    <mergeCell ref="C154:D154"/>
    <mergeCell ref="G156:K156"/>
    <mergeCell ref="A149:K149"/>
    <mergeCell ref="A150:K150"/>
    <mergeCell ref="A151:K152"/>
    <mergeCell ref="A133:K134"/>
    <mergeCell ref="A93:K98"/>
    <mergeCell ref="A127:K130"/>
    <mergeCell ref="A132:K132"/>
    <mergeCell ref="J80:K80"/>
    <mergeCell ref="G81:H81"/>
    <mergeCell ref="D26:K29"/>
    <mergeCell ref="D30:K32"/>
    <mergeCell ref="I70:K70"/>
    <mergeCell ref="D71:K71"/>
    <mergeCell ref="I72:K72"/>
    <mergeCell ref="J73:K73"/>
    <mergeCell ref="G73:H73"/>
    <mergeCell ref="B52:K54"/>
    <mergeCell ref="B55:K58"/>
    <mergeCell ref="B59:K60"/>
    <mergeCell ref="A67:K67"/>
    <mergeCell ref="I69:K69"/>
    <mergeCell ref="A36:C36"/>
    <mergeCell ref="A37:C37"/>
    <mergeCell ref="A40:C40"/>
    <mergeCell ref="D33:K36"/>
    <mergeCell ref="A38:C39"/>
    <mergeCell ref="G74:H74"/>
    <mergeCell ref="G75:H75"/>
    <mergeCell ref="G84:H84"/>
    <mergeCell ref="G85:H85"/>
    <mergeCell ref="G86:H86"/>
    <mergeCell ref="D41:K44"/>
    <mergeCell ref="B49:K51"/>
    <mergeCell ref="A41:C41"/>
    <mergeCell ref="A42:C43"/>
    <mergeCell ref="G82:H82"/>
    <mergeCell ref="G83:H83"/>
    <mergeCell ref="A44:C44"/>
    <mergeCell ref="B77:F77"/>
    <mergeCell ref="B73:F73"/>
    <mergeCell ref="B74:F74"/>
    <mergeCell ref="B75:F75"/>
    <mergeCell ref="B76:F76"/>
    <mergeCell ref="A45:C45"/>
    <mergeCell ref="D45:K47"/>
    <mergeCell ref="A46:C46"/>
    <mergeCell ref="A47:C47"/>
    <mergeCell ref="B80:F80"/>
    <mergeCell ref="G80:H80"/>
    <mergeCell ref="G76:H76"/>
    <mergeCell ref="G77:H77"/>
    <mergeCell ref="G78:H78"/>
    <mergeCell ref="C22:K22"/>
    <mergeCell ref="C23:K24"/>
    <mergeCell ref="A25:K25"/>
    <mergeCell ref="C13:K13"/>
    <mergeCell ref="A14:K14"/>
    <mergeCell ref="D37:K40"/>
    <mergeCell ref="A30:C30"/>
    <mergeCell ref="A31:C31"/>
    <mergeCell ref="A32:C32"/>
    <mergeCell ref="C18:K18"/>
    <mergeCell ref="C19:K19"/>
    <mergeCell ref="C20:K20"/>
    <mergeCell ref="A33:C33"/>
    <mergeCell ref="A34:C35"/>
    <mergeCell ref="A1:K3"/>
    <mergeCell ref="A4:K5"/>
    <mergeCell ref="A6:K10"/>
    <mergeCell ref="C11:K11"/>
    <mergeCell ref="C12:K12"/>
    <mergeCell ref="A26:C26"/>
    <mergeCell ref="A27:C28"/>
    <mergeCell ref="A29:C29"/>
    <mergeCell ref="A13:B13"/>
    <mergeCell ref="A18:B18"/>
    <mergeCell ref="A19:B20"/>
    <mergeCell ref="A21:B21"/>
    <mergeCell ref="A12:B12"/>
    <mergeCell ref="A11:B11"/>
    <mergeCell ref="A15:B15"/>
    <mergeCell ref="A16:B16"/>
    <mergeCell ref="A17:B17"/>
    <mergeCell ref="C15:K17"/>
    <mergeCell ref="C21:K21"/>
  </mergeCells>
  <phoneticPr fontId="16" type="noConversion"/>
  <dataValidations count="7">
    <dataValidation type="whole" allowBlank="1" showInputMessage="1" showErrorMessage="1" sqref="A36">
      <formula1>1</formula1>
      <formula2>99</formula2>
    </dataValidation>
    <dataValidation allowBlank="1" showInputMessage="1" showErrorMessage="1" promptTitle="Nome e Cognome dell'imputato" prompt="Inserire in questo campo esclusivamente il Nome ed il Cognome dell'imputato per il quale si procede per l'emissione della presente istanza." sqref="C13:K13 C15"/>
    <dataValidation type="whole" allowBlank="1" showInputMessage="1" showErrorMessage="1" errorTitle="Errore" error="Attenzione è possibie inserire un numero da 1 a 6, in corrispondenza del tipo di processo celebrato." promptTitle="Tipologia di processo" prompt="Inserire nella parte evidenziata sotto il numero corrispondente (si veda schema a destra) al tipo di processo celebrato." sqref="A21:B21">
      <formula1>1</formula1>
      <formula2>6</formula2>
    </dataValidation>
    <dataValidation type="whole" allowBlank="1" showInputMessage="1" showErrorMessage="1" errorTitle="CAMPO 9 - Numero di imputati" error="Attenzione valore non corretto. Inserire in questo campo il valore corrispondente al numero complessivo degli imputati assistiti dallo stesso richiedente." sqref="A40:C40">
      <formula1>1</formula1>
      <formula2>100</formula2>
    </dataValidation>
    <dataValidation allowBlank="1" showInputMessage="1" showErrorMessage="1" prompt="Inserire il numero di RGNR" sqref="A13:B13"/>
    <dataValidation allowBlank="1" showInputMessage="1" showErrorMessage="1" promptTitle="Nome e Cognome dell'istante" prompt="Inserire il nome e cognome dell'avvocato che presenta la presente istanza di liquidazione." sqref="A47:C47"/>
    <dataValidation type="whole" allowBlank="1" showInputMessage="1" showErrorMessage="1" errorTitle="Assistito imputato/parte civile" error="Inserire nel campo il valore 1 se l'assistito è imputato o 2 se l'assistito è la parte civile nel procedimento" promptTitle="Assistito imputato/parte civile" prompt="Inserire nel campo il valore 1 se l'assistito è imputato o 2 se l'assistito è la parte civile nel procedimento" sqref="A17:B17">
      <formula1>1</formula1>
      <formula2>2</formula2>
    </dataValidation>
  </dataValidations>
  <pageMargins left="0.51181102362204722" right="0.27625" top="0.55118110236220474" bottom="0.55118110236220474" header="0.31496062992125984" footer="0.31496062992125984"/>
  <pageSetup paperSize="9" scale="85" orientation="portrait" useFirstPageNumber="1" r:id="rId1"/>
  <headerFooter differentFirst="1" alignWithMargins="0">
    <oddHeader>&amp;C&amp;"Times New Roman,Bold"&amp;14&amp;K000000PROTOCOLLO D’INTESA SU BASE NAZIONALE</oddHeader>
    <oddFooter>&amp;R&amp;P</oddFooter>
    <firstHeader>&amp;C&amp;"Times New Roman,Grassetto"&amp;13PROTOCOLLO DI INTESA SU BASE NAZIONALE</firstHeader>
    <firstFooter>&amp;R&amp;P</firstFooter>
  </headerFooter>
  <drawing r:id="rId2"/>
  <legacyDrawing r:id="rId3"/>
  <oleObjects>
    <mc:AlternateContent xmlns:mc="http://schemas.openxmlformats.org/markup-compatibility/2006">
      <mc:Choice Requires="x14">
        <oleObject progId="Word.Picture.8" shapeId="1028" r:id="rId4">
          <objectPr defaultSize="0" autoPict="0" r:id="rId5">
            <anchor sizeWithCells="1">
              <from>
                <xdr:col>5</xdr:col>
                <xdr:colOff>28575</xdr:colOff>
                <xdr:row>185</xdr:row>
                <xdr:rowOff>85725</xdr:rowOff>
              </from>
              <to>
                <xdr:col>5</xdr:col>
                <xdr:colOff>600075</xdr:colOff>
                <xdr:row>188</xdr:row>
                <xdr:rowOff>104775</xdr:rowOff>
              </to>
            </anchor>
          </objectPr>
        </oleObject>
      </mc:Choice>
      <mc:Fallback>
        <oleObject progId="Word.Picture.8" shapeId="1028" r:id="rId4"/>
      </mc:Fallback>
    </mc:AlternateContent>
  </oleObjects>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Giudice di pace</vt:lpstr>
      <vt:lpstr>'Giudice di pace'!Area_stampa</vt:lpstr>
      <vt:lpstr>'Giudice di pace'!OLE_LINK4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Avdp cnf</dc:creator>
  <cp:lastModifiedBy>pcmichele</cp:lastModifiedBy>
  <cp:lastPrinted>2016-07-13T14:18:01Z</cp:lastPrinted>
  <dcterms:created xsi:type="dcterms:W3CDTF">2016-06-20T15:19:02Z</dcterms:created>
  <dcterms:modified xsi:type="dcterms:W3CDTF">2018-03-21T08:26:55Z</dcterms:modified>
</cp:coreProperties>
</file>